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365moth-my.sharepoint.com/personal/mynda_treacy_myonlinetraininghub_com/Documents/Training/Training Content/LinkedIn Learning Course/Files/01-02/Begin/"/>
    </mc:Choice>
  </mc:AlternateContent>
  <xr:revisionPtr revIDLastSave="19" documentId="8_{8096F434-F384-4435-8247-74CDE92D5A67}" xr6:coauthVersionLast="47" xr6:coauthVersionMax="47" xr10:uidLastSave="{6F5EB1A8-2664-4E0C-9250-BD2711ECD5F3}"/>
  <bookViews>
    <workbookView xWindow="28680" yWindow="-120" windowWidth="29040" windowHeight="16440" xr2:uid="{A23E14D7-0748-E644-9E37-9FFD2E37D917}"/>
  </bookViews>
  <sheets>
    <sheet name="Report" sheetId="9" r:id="rId1"/>
    <sheet name="Table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9" l="1"/>
  <c r="C28" i="9"/>
  <c r="B28" i="9"/>
  <c r="B29" i="9" s="1"/>
  <c r="F27" i="9"/>
  <c r="E27" i="9"/>
  <c r="D27" i="9"/>
  <c r="C27" i="9"/>
  <c r="B27" i="9"/>
  <c r="F23" i="9"/>
  <c r="E23" i="9"/>
  <c r="E28" i="9" s="1"/>
  <c r="D23" i="9"/>
  <c r="D28" i="9" s="1"/>
  <c r="C23" i="9"/>
  <c r="B23" i="9"/>
  <c r="F16" i="9"/>
  <c r="F29" i="9" s="1"/>
  <c r="E16" i="9"/>
  <c r="D16" i="9"/>
  <c r="C16" i="9"/>
  <c r="B16" i="9"/>
  <c r="C29" i="9" l="1"/>
  <c r="D29" i="9"/>
  <c r="E29" i="9"/>
</calcChain>
</file>

<file path=xl/sharedStrings.xml><?xml version="1.0" encoding="utf-8"?>
<sst xmlns="http://schemas.openxmlformats.org/spreadsheetml/2006/main" count="179" uniqueCount="169">
  <si>
    <t>Balance Sheet</t>
  </si>
  <si>
    <t>Assets</t>
  </si>
  <si>
    <t>Cash</t>
  </si>
  <si>
    <t>Accounts Receivable</t>
  </si>
  <si>
    <t>Inventories</t>
  </si>
  <si>
    <t>Prepaid Expenses</t>
  </si>
  <si>
    <t>Investments</t>
  </si>
  <si>
    <t>Goodwill</t>
  </si>
  <si>
    <t>Other Assets</t>
  </si>
  <si>
    <t xml:space="preserve">Total Assets </t>
  </si>
  <si>
    <t>Liabilities</t>
  </si>
  <si>
    <t>Accounts Payable</t>
  </si>
  <si>
    <t>Deferred Revenue</t>
  </si>
  <si>
    <t>Accrued Expenses</t>
  </si>
  <si>
    <t>Long Term Debt</t>
  </si>
  <si>
    <t>Deferred Income Taxes</t>
  </si>
  <si>
    <t xml:space="preserve">Total Liabilities </t>
  </si>
  <si>
    <t>Equity</t>
  </si>
  <si>
    <t>Common Stock</t>
  </si>
  <si>
    <t>Retained Earnings</t>
  </si>
  <si>
    <t xml:space="preserve">Total Equity </t>
  </si>
  <si>
    <t xml:space="preserve">Total Liabilities &amp; Equity </t>
  </si>
  <si>
    <t>Balance check</t>
  </si>
  <si>
    <t>Five Year Review Ending in 2018</t>
  </si>
  <si>
    <t>(US dollar, in thousands)</t>
  </si>
  <si>
    <t>Property Plant and Equipment</t>
  </si>
  <si>
    <r>
      <rPr>
        <sz val="16"/>
        <color rgb="FFFF0000"/>
        <rFont val="Verdana"/>
        <family val="2"/>
      </rPr>
      <t>Red</t>
    </r>
    <r>
      <rPr>
        <sz val="16"/>
        <color rgb="FF18046C"/>
        <rFont val="Verdana"/>
        <family val="2"/>
      </rPr>
      <t>30 Tech Balance Sheet</t>
    </r>
  </si>
  <si>
    <t>CustNum</t>
  </si>
  <si>
    <t>CustFirstName</t>
  </si>
  <si>
    <t>CustLastName</t>
  </si>
  <si>
    <t>Phone</t>
  </si>
  <si>
    <t>Address</t>
  </si>
  <si>
    <t>City</t>
  </si>
  <si>
    <t>State</t>
  </si>
  <si>
    <t>ZIPCode</t>
  </si>
  <si>
    <t>Cally</t>
  </si>
  <si>
    <t>Reynolds</t>
  </si>
  <si>
    <t>(901) 166-8355</t>
  </si>
  <si>
    <t>556 Lakewood Park</t>
  </si>
  <si>
    <t>Bismarck</t>
  </si>
  <si>
    <t>North Dakota</t>
  </si>
  <si>
    <t>Sydney</t>
  </si>
  <si>
    <t>Bartlett</t>
  </si>
  <si>
    <t>(982) 231-7357</t>
  </si>
  <si>
    <t>4829 Badeau Parkway</t>
  </si>
  <si>
    <t>Chattanooga</t>
  </si>
  <si>
    <t>Tennessee</t>
  </si>
  <si>
    <t>Hunter</t>
  </si>
  <si>
    <t>Newton</t>
  </si>
  <si>
    <t>(831) 996-1240</t>
  </si>
  <si>
    <t>2 Rockefeller Avenue</t>
  </si>
  <si>
    <t>Waco</t>
  </si>
  <si>
    <t>Texas</t>
  </si>
  <si>
    <t>Brooke</t>
  </si>
  <si>
    <t>Perkins</t>
  </si>
  <si>
    <t>(340) 732-9367</t>
  </si>
  <si>
    <t>87 Brentwood Park</t>
  </si>
  <si>
    <t>Dallas</t>
  </si>
  <si>
    <t>Nolan</t>
  </si>
  <si>
    <t>Slater</t>
  </si>
  <si>
    <t>(540) 487-5928</t>
  </si>
  <si>
    <t>99 Sage Street</t>
  </si>
  <si>
    <t>Reno</t>
  </si>
  <si>
    <t>Nevada</t>
  </si>
  <si>
    <t>Germaine</t>
  </si>
  <si>
    <t>Green</t>
  </si>
  <si>
    <t>(466) 455-4160</t>
  </si>
  <si>
    <t>6 Jana Park</t>
  </si>
  <si>
    <t>San Antonio</t>
  </si>
  <si>
    <t>Medge</t>
  </si>
  <si>
    <t>Ratliff</t>
  </si>
  <si>
    <t>(358) 751-8227</t>
  </si>
  <si>
    <t>75 Erie Terrace</t>
  </si>
  <si>
    <t>Dayton</t>
  </si>
  <si>
    <t>Ohio</t>
  </si>
  <si>
    <t>Nash</t>
  </si>
  <si>
    <t>Vasquez</t>
  </si>
  <si>
    <t>(989) 937-6199</t>
  </si>
  <si>
    <t>39464 Debra Lane</t>
  </si>
  <si>
    <t>Young America</t>
  </si>
  <si>
    <t>Minnesota</t>
  </si>
  <si>
    <t>Michael</t>
  </si>
  <si>
    <t>Rutledge</t>
  </si>
  <si>
    <t>(366) 822-4574</t>
  </si>
  <si>
    <t>8231 Crowley Crossing</t>
  </si>
  <si>
    <t>Cincinnati</t>
  </si>
  <si>
    <t>Guy</t>
  </si>
  <si>
    <t>Ochoa</t>
  </si>
  <si>
    <t>(720) 242-4596</t>
  </si>
  <si>
    <t>92483 Doe Crossing Drive</t>
  </si>
  <si>
    <t>Lansing</t>
  </si>
  <si>
    <t>Michigan</t>
  </si>
  <si>
    <t>Coby</t>
  </si>
  <si>
    <t>Lucas</t>
  </si>
  <si>
    <t>(177) 816-3420</t>
  </si>
  <si>
    <t>7316 Dryden Road</t>
  </si>
  <si>
    <t>Memphis</t>
  </si>
  <si>
    <t>Merrill</t>
  </si>
  <si>
    <t>Freeman</t>
  </si>
  <si>
    <t>(838) 734-1768</t>
  </si>
  <si>
    <t>7746 Mitchell Point</t>
  </si>
  <si>
    <t>New Haven</t>
  </si>
  <si>
    <t>Connecticut</t>
  </si>
  <si>
    <t>Rae</t>
  </si>
  <si>
    <t>Hawkins</t>
  </si>
  <si>
    <t>(484) 158-4493</t>
  </si>
  <si>
    <t>181 Packers Way</t>
  </si>
  <si>
    <t>Boston</t>
  </si>
  <si>
    <t>Massachusetts</t>
  </si>
  <si>
    <t>Sade</t>
  </si>
  <si>
    <t>Santiago</t>
  </si>
  <si>
    <t>(497) 492-4618</t>
  </si>
  <si>
    <t>2 Farragut Crossing</t>
  </si>
  <si>
    <t>Anchorage</t>
  </si>
  <si>
    <t>Alaska</t>
  </si>
  <si>
    <t>Judith</t>
  </si>
  <si>
    <t>Leonard</t>
  </si>
  <si>
    <t>(549) 439-1744</t>
  </si>
  <si>
    <t>2 Namekagon Trail</t>
  </si>
  <si>
    <t>Trenton</t>
  </si>
  <si>
    <t>New Jersey</t>
  </si>
  <si>
    <t>Malik</t>
  </si>
  <si>
    <t>Faulkner</t>
  </si>
  <si>
    <t>(186) 520-2519</t>
  </si>
  <si>
    <t>8 Gerald Point</t>
  </si>
  <si>
    <t>Orlando</t>
  </si>
  <si>
    <t>Florida</t>
  </si>
  <si>
    <t>Benjamin</t>
  </si>
  <si>
    <t>Miranda</t>
  </si>
  <si>
    <t>(992) 329-4925</t>
  </si>
  <si>
    <t>40 Lighthouse Bay Circle</t>
  </si>
  <si>
    <t>Saint Petersburg</t>
  </si>
  <si>
    <t>Rhona</t>
  </si>
  <si>
    <t>Stanley</t>
  </si>
  <si>
    <t>(237) 294-5071</t>
  </si>
  <si>
    <t>992 Haas Avenue</t>
  </si>
  <si>
    <t>San Diego</t>
  </si>
  <si>
    <t>California</t>
  </si>
  <si>
    <t>Amena</t>
  </si>
  <si>
    <t>Petersen</t>
  </si>
  <si>
    <t>(383) 554-7219</t>
  </si>
  <si>
    <t>6625 Lukken Circle</t>
  </si>
  <si>
    <t>Brooklyn</t>
  </si>
  <si>
    <t>New York</t>
  </si>
  <si>
    <t>Trevino</t>
  </si>
  <si>
    <t>(176) 773-9482</t>
  </si>
  <si>
    <t>78 Summer Ridge Alley</t>
  </si>
  <si>
    <t>Duluth</t>
  </si>
  <si>
    <t>Dorian</t>
  </si>
  <si>
    <t>Dale</t>
  </si>
  <si>
    <t>(311) 929-6026</t>
  </si>
  <si>
    <t>9843 Graceland Point</t>
  </si>
  <si>
    <t>Shellie</t>
  </si>
  <si>
    <t>Velez</t>
  </si>
  <si>
    <t>(197) 282-8671</t>
  </si>
  <si>
    <t>5204 Beilfuss Place</t>
  </si>
  <si>
    <t>Columbus</t>
  </si>
  <si>
    <t>Rhonda</t>
  </si>
  <si>
    <t>Wilder</t>
  </si>
  <si>
    <t>(653) 854-3876</t>
  </si>
  <si>
    <t>92 Northfield Terrace</t>
  </si>
  <si>
    <t>Louisville</t>
  </si>
  <si>
    <t>Kentucky</t>
  </si>
  <si>
    <t>Tyrone</t>
  </si>
  <si>
    <t>Powell</t>
  </si>
  <si>
    <t>(113) 724-9255</t>
  </si>
  <si>
    <t>91955 Mosinee Parkway</t>
  </si>
  <si>
    <t>Indianapolis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</si>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</sst>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6"/>
      <color rgb="FF18046C"/>
      <name val="Verdana"/>
      <family val="2"/>
    </font>
    <font>
      <sz val="16"/>
      <color rgb="FFFF0000"/>
      <name val="Verdana"/>
      <family val="2"/>
    </font>
    <font>
      <b/>
      <sz val="12"/>
      <color rgb="FF18046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3" fillId="0" borderId="1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8046C"/>
      <color rgb="FF1902A0"/>
      <color rgb="FF1A03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B0FB7-04BF-4BD4-88B9-A63610988586}">
  <sheetPr codeName="Sheet1"/>
  <dimension ref="A2:N29"/>
  <sheetViews>
    <sheetView showGridLines="0" tabSelected="1" zoomScale="110" zoomScaleNormal="110" workbookViewId="0">
      <selection activeCell="H19" sqref="H19"/>
    </sheetView>
  </sheetViews>
  <sheetFormatPr defaultColWidth="11" defaultRowHeight="15.75" x14ac:dyDescent="0.25"/>
  <cols>
    <col min="1" max="1" width="25.875" bestFit="1" customWidth="1"/>
    <col min="2" max="2" width="11.625" bestFit="1" customWidth="1"/>
    <col min="6" max="6" width="11.625" bestFit="1" customWidth="1"/>
  </cols>
  <sheetData>
    <row r="2" spans="1:14" ht="19.5" x14ac:dyDescent="0.25">
      <c r="A2" s="6" t="s">
        <v>26</v>
      </c>
      <c r="B2" s="2"/>
      <c r="C2" s="3"/>
      <c r="D2" s="2"/>
      <c r="E2" s="2"/>
      <c r="F2" s="2"/>
    </row>
    <row r="3" spans="1:14" ht="17.25" x14ac:dyDescent="0.3">
      <c r="A3" s="5" t="s">
        <v>23</v>
      </c>
      <c r="B3" s="2"/>
      <c r="C3" s="3"/>
      <c r="D3" s="2"/>
      <c r="E3" s="2"/>
      <c r="F3" s="2"/>
    </row>
    <row r="4" spans="1:14" x14ac:dyDescent="0.25">
      <c r="A4" s="4" t="s">
        <v>24</v>
      </c>
      <c r="B4" s="2"/>
      <c r="C4" s="3"/>
      <c r="D4" s="2"/>
      <c r="E4" s="2"/>
      <c r="F4" s="2"/>
    </row>
    <row r="5" spans="1:14" x14ac:dyDescent="0.25">
      <c r="A5" s="2"/>
      <c r="B5" s="2"/>
      <c r="C5" s="2"/>
      <c r="D5" s="2"/>
      <c r="E5" s="2"/>
      <c r="F5" s="2"/>
      <c r="K5" s="9"/>
    </row>
    <row r="6" spans="1:14" x14ac:dyDescent="0.25">
      <c r="A6" t="s">
        <v>0</v>
      </c>
      <c r="B6">
        <v>2014</v>
      </c>
      <c r="C6">
        <v>2015</v>
      </c>
      <c r="D6">
        <v>2016</v>
      </c>
      <c r="E6">
        <v>2017</v>
      </c>
      <c r="F6">
        <v>2018</v>
      </c>
      <c r="H6" s="9"/>
      <c r="I6" s="9"/>
      <c r="J6" s="9"/>
      <c r="K6" s="9"/>
    </row>
    <row r="7" spans="1:14" x14ac:dyDescent="0.25">
      <c r="A7" s="1" t="s">
        <v>1</v>
      </c>
      <c r="H7" s="9"/>
      <c r="I7" s="9"/>
      <c r="J7" s="9"/>
      <c r="K7" s="9"/>
    </row>
    <row r="8" spans="1:14" x14ac:dyDescent="0.25">
      <c r="A8" t="s">
        <v>2</v>
      </c>
      <c r="B8">
        <v>145689.72460000002</v>
      </c>
      <c r="C8">
        <v>151081.69999999998</v>
      </c>
      <c r="D8">
        <v>159190.4376</v>
      </c>
      <c r="E8">
        <v>168253.726</v>
      </c>
      <c r="F8">
        <v>182852.51260000002</v>
      </c>
      <c r="H8" s="9"/>
      <c r="I8" s="9"/>
      <c r="J8" s="9"/>
      <c r="K8" s="9"/>
    </row>
    <row r="9" spans="1:14" x14ac:dyDescent="0.25">
      <c r="A9" t="s">
        <v>3</v>
      </c>
      <c r="B9">
        <v>21685</v>
      </c>
      <c r="C9">
        <v>27697</v>
      </c>
      <c r="D9">
        <v>29993</v>
      </c>
      <c r="E9">
        <v>38987</v>
      </c>
      <c r="F9">
        <v>39329</v>
      </c>
      <c r="H9" s="9"/>
      <c r="I9" s="9"/>
      <c r="J9" s="9"/>
      <c r="K9" s="9"/>
      <c r="M9" s="9"/>
      <c r="N9" s="9"/>
    </row>
    <row r="10" spans="1:14" x14ac:dyDescent="0.25">
      <c r="A10" t="s">
        <v>4</v>
      </c>
      <c r="B10">
        <v>23995</v>
      </c>
      <c r="C10">
        <v>26573</v>
      </c>
      <c r="D10">
        <v>28098</v>
      </c>
      <c r="E10">
        <v>34048</v>
      </c>
      <c r="F10">
        <v>37290</v>
      </c>
      <c r="K10" s="9"/>
    </row>
    <row r="11" spans="1:14" x14ac:dyDescent="0.25">
      <c r="A11" t="s">
        <v>5</v>
      </c>
      <c r="B11">
        <v>9860</v>
      </c>
      <c r="C11">
        <v>11984</v>
      </c>
      <c r="D11">
        <v>12329</v>
      </c>
      <c r="E11">
        <v>14555</v>
      </c>
      <c r="F11">
        <v>17341</v>
      </c>
      <c r="K11" s="9"/>
    </row>
    <row r="12" spans="1:14" x14ac:dyDescent="0.25">
      <c r="A12" t="s">
        <v>25</v>
      </c>
      <c r="B12">
        <v>67224</v>
      </c>
      <c r="C12">
        <v>69576</v>
      </c>
      <c r="D12">
        <v>73645</v>
      </c>
      <c r="E12">
        <v>77542</v>
      </c>
      <c r="F12">
        <v>80298</v>
      </c>
      <c r="K12" s="9"/>
    </row>
    <row r="13" spans="1:14" x14ac:dyDescent="0.25">
      <c r="A13" t="s">
        <v>6</v>
      </c>
      <c r="B13">
        <v>18773</v>
      </c>
      <c r="C13">
        <v>19321</v>
      </c>
      <c r="D13">
        <v>22324</v>
      </c>
      <c r="E13">
        <v>24321</v>
      </c>
      <c r="F13">
        <v>29610</v>
      </c>
    </row>
    <row r="14" spans="1:14" x14ac:dyDescent="0.25">
      <c r="A14" t="s">
        <v>7</v>
      </c>
      <c r="B14">
        <v>9898</v>
      </c>
      <c r="C14">
        <v>11762</v>
      </c>
      <c r="D14">
        <v>14984</v>
      </c>
      <c r="E14">
        <v>17425</v>
      </c>
      <c r="F14">
        <v>22021</v>
      </c>
    </row>
    <row r="15" spans="1:14" x14ac:dyDescent="0.25">
      <c r="A15" t="s">
        <v>8</v>
      </c>
      <c r="B15">
        <v>6743</v>
      </c>
      <c r="C15">
        <v>7839</v>
      </c>
      <c r="D15">
        <v>9898</v>
      </c>
      <c r="E15">
        <v>12111</v>
      </c>
      <c r="F15">
        <v>14327</v>
      </c>
    </row>
    <row r="16" spans="1:14" x14ac:dyDescent="0.25">
      <c r="A16" s="7" t="s">
        <v>9</v>
      </c>
      <c r="B16" s="7">
        <f>SUM(B8:B15)</f>
        <v>303867.72460000002</v>
      </c>
      <c r="C16" s="7">
        <f t="shared" ref="C16:F16" si="0">SUM(C8:C15)</f>
        <v>325833.69999999995</v>
      </c>
      <c r="D16" s="7">
        <f t="shared" si="0"/>
        <v>350461.4376</v>
      </c>
      <c r="E16" s="7">
        <f t="shared" si="0"/>
        <v>387242.72600000002</v>
      </c>
      <c r="F16" s="7">
        <f t="shared" si="0"/>
        <v>423068.51260000002</v>
      </c>
    </row>
    <row r="17" spans="1:6" x14ac:dyDescent="0.25">
      <c r="A17" s="1" t="s">
        <v>10</v>
      </c>
    </row>
    <row r="18" spans="1:6" x14ac:dyDescent="0.25">
      <c r="A18" t="s">
        <v>11</v>
      </c>
      <c r="B18">
        <v>47987</v>
      </c>
      <c r="C18">
        <v>46287</v>
      </c>
      <c r="D18">
        <v>47921</v>
      </c>
      <c r="E18">
        <v>44098</v>
      </c>
      <c r="F18">
        <v>45356</v>
      </c>
    </row>
    <row r="19" spans="1:6" x14ac:dyDescent="0.25">
      <c r="A19" t="s">
        <v>12</v>
      </c>
      <c r="B19">
        <v>48938</v>
      </c>
      <c r="C19">
        <v>43123</v>
      </c>
      <c r="D19">
        <v>41933</v>
      </c>
      <c r="E19">
        <v>39632</v>
      </c>
      <c r="F19">
        <v>37143</v>
      </c>
    </row>
    <row r="20" spans="1:6" x14ac:dyDescent="0.25">
      <c r="A20" t="s">
        <v>13</v>
      </c>
      <c r="B20">
        <v>23876</v>
      </c>
      <c r="C20">
        <v>24289</v>
      </c>
      <c r="D20">
        <v>23875</v>
      </c>
      <c r="E20">
        <v>22432</v>
      </c>
      <c r="F20">
        <v>19004</v>
      </c>
    </row>
    <row r="21" spans="1:6" x14ac:dyDescent="0.25">
      <c r="A21" t="s">
        <v>14</v>
      </c>
      <c r="B21">
        <v>45975</v>
      </c>
      <c r="C21">
        <v>44134</v>
      </c>
      <c r="D21">
        <v>41934</v>
      </c>
      <c r="E21">
        <v>38320</v>
      </c>
      <c r="F21">
        <v>32350</v>
      </c>
    </row>
    <row r="22" spans="1:6" x14ac:dyDescent="0.25">
      <c r="A22" t="s">
        <v>15</v>
      </c>
      <c r="B22">
        <v>20409</v>
      </c>
      <c r="C22">
        <v>24329</v>
      </c>
      <c r="D22">
        <v>19853</v>
      </c>
      <c r="E22">
        <v>21306</v>
      </c>
      <c r="F22">
        <v>18810</v>
      </c>
    </row>
    <row r="23" spans="1:6" x14ac:dyDescent="0.25">
      <c r="A23" s="7" t="s">
        <v>16</v>
      </c>
      <c r="B23" s="7">
        <f>SUM(B18:B22)</f>
        <v>187185</v>
      </c>
      <c r="C23" s="7">
        <f t="shared" ref="C23:F23" si="1">SUM(C18:C22)</f>
        <v>182162</v>
      </c>
      <c r="D23" s="7">
        <f t="shared" si="1"/>
        <v>175516</v>
      </c>
      <c r="E23" s="7">
        <f t="shared" si="1"/>
        <v>165788</v>
      </c>
      <c r="F23" s="7">
        <f t="shared" si="1"/>
        <v>152663</v>
      </c>
    </row>
    <row r="24" spans="1:6" x14ac:dyDescent="0.25">
      <c r="A24" s="1" t="s">
        <v>17</v>
      </c>
    </row>
    <row r="25" spans="1:6" x14ac:dyDescent="0.25">
      <c r="A25" t="s">
        <v>18</v>
      </c>
      <c r="B25">
        <v>76374</v>
      </c>
      <c r="C25">
        <v>77987</v>
      </c>
      <c r="D25">
        <v>78234</v>
      </c>
      <c r="E25">
        <v>79646</v>
      </c>
      <c r="F25">
        <v>79981</v>
      </c>
    </row>
    <row r="26" spans="1:6" x14ac:dyDescent="0.25">
      <c r="A26" t="s">
        <v>19</v>
      </c>
      <c r="B26">
        <v>40309.11</v>
      </c>
      <c r="C26">
        <v>65684.7</v>
      </c>
      <c r="D26">
        <v>96711.16</v>
      </c>
      <c r="E26">
        <v>141809.1</v>
      </c>
      <c r="F26">
        <v>190424.91</v>
      </c>
    </row>
    <row r="27" spans="1:6" x14ac:dyDescent="0.25">
      <c r="A27" s="7" t="s">
        <v>20</v>
      </c>
      <c r="B27" s="7">
        <f>SUM(B25:B26)</f>
        <v>116683.11</v>
      </c>
      <c r="C27" s="7">
        <f t="shared" ref="C27:F27" si="2">SUM(C25:C26)</f>
        <v>143671.70000000001</v>
      </c>
      <c r="D27" s="7">
        <f t="shared" si="2"/>
        <v>174945.16</v>
      </c>
      <c r="E27" s="7">
        <f t="shared" si="2"/>
        <v>221455.1</v>
      </c>
      <c r="F27" s="7">
        <f t="shared" si="2"/>
        <v>270405.91000000003</v>
      </c>
    </row>
    <row r="28" spans="1:6" x14ac:dyDescent="0.25">
      <c r="A28" t="s">
        <v>21</v>
      </c>
      <c r="B28">
        <f>B23+B27</f>
        <v>303868.11</v>
      </c>
      <c r="C28">
        <f t="shared" ref="C28:F28" si="3">C23+C27</f>
        <v>325833.7</v>
      </c>
      <c r="D28">
        <f t="shared" si="3"/>
        <v>350461.16000000003</v>
      </c>
      <c r="E28">
        <f t="shared" si="3"/>
        <v>387243.1</v>
      </c>
      <c r="F28">
        <f t="shared" si="3"/>
        <v>423068.91000000003</v>
      </c>
    </row>
    <row r="29" spans="1:6" x14ac:dyDescent="0.25">
      <c r="A29" t="s">
        <v>22</v>
      </c>
      <c r="B29">
        <f>SUM(B16-B28)</f>
        <v>-0.38539999997010455</v>
      </c>
      <c r="C29">
        <f t="shared" ref="C29:F29" si="4">SUM(C16-C28)</f>
        <v>-5.8207660913467407E-11</v>
      </c>
      <c r="D29">
        <f t="shared" si="4"/>
        <v>0.27759999997215346</v>
      </c>
      <c r="E29">
        <f t="shared" si="4"/>
        <v>-0.37399999995250255</v>
      </c>
      <c r="F29">
        <f t="shared" si="4"/>
        <v>-0.39740000001620501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FB9A0-1F0B-48B9-AED5-F0C38D1D34E4}">
  <dimension ref="A1:H25"/>
  <sheetViews>
    <sheetView workbookViewId="0">
      <selection activeCell="I1" sqref="I1"/>
    </sheetView>
  </sheetViews>
  <sheetFormatPr defaultRowHeight="15.75" x14ac:dyDescent="0.25"/>
  <cols>
    <col min="1" max="1" width="8" bestFit="1" customWidth="1"/>
    <col min="2" max="2" width="12.25" bestFit="1" customWidth="1"/>
    <col min="3" max="3" width="11.875" bestFit="1" customWidth="1"/>
    <col min="4" max="4" width="13.375" bestFit="1" customWidth="1"/>
    <col min="5" max="5" width="22.25" bestFit="1" customWidth="1"/>
    <col min="6" max="6" width="14.25" bestFit="1" customWidth="1"/>
    <col min="7" max="7" width="13.25" bestFit="1" customWidth="1"/>
    <col min="8" max="8" width="7.25" bestFit="1" customWidth="1"/>
  </cols>
  <sheetData>
    <row r="1" spans="1:8" x14ac:dyDescent="0.25">
      <c r="A1" s="8" t="s">
        <v>27</v>
      </c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34</v>
      </c>
    </row>
    <row r="2" spans="1:8" x14ac:dyDescent="0.25">
      <c r="A2">
        <v>1</v>
      </c>
      <c r="B2" t="s">
        <v>35</v>
      </c>
      <c r="C2" t="s">
        <v>36</v>
      </c>
      <c r="D2" t="s">
        <v>37</v>
      </c>
      <c r="E2" t="s">
        <v>38</v>
      </c>
      <c r="F2" t="s">
        <v>39</v>
      </c>
      <c r="G2" t="s">
        <v>40</v>
      </c>
      <c r="H2">
        <v>58505</v>
      </c>
    </row>
    <row r="3" spans="1:8" x14ac:dyDescent="0.25">
      <c r="A3">
        <v>2</v>
      </c>
      <c r="B3" t="s">
        <v>41</v>
      </c>
      <c r="C3" t="s">
        <v>42</v>
      </c>
      <c r="D3" t="s">
        <v>43</v>
      </c>
      <c r="E3" t="s">
        <v>44</v>
      </c>
      <c r="F3" t="s">
        <v>45</v>
      </c>
      <c r="G3" t="s">
        <v>46</v>
      </c>
      <c r="H3">
        <v>37405</v>
      </c>
    </row>
    <row r="4" spans="1:8" x14ac:dyDescent="0.25">
      <c r="A4">
        <v>3</v>
      </c>
      <c r="B4" t="s">
        <v>47</v>
      </c>
      <c r="C4" t="s">
        <v>48</v>
      </c>
      <c r="D4" t="s">
        <v>49</v>
      </c>
      <c r="E4" t="s">
        <v>50</v>
      </c>
      <c r="F4" t="s">
        <v>51</v>
      </c>
      <c r="G4" t="s">
        <v>52</v>
      </c>
      <c r="H4">
        <v>76796</v>
      </c>
    </row>
    <row r="5" spans="1:8" x14ac:dyDescent="0.25">
      <c r="A5">
        <v>4</v>
      </c>
      <c r="B5" t="s">
        <v>53</v>
      </c>
      <c r="C5" t="s">
        <v>54</v>
      </c>
      <c r="D5" t="s">
        <v>55</v>
      </c>
      <c r="E5" t="s">
        <v>56</v>
      </c>
      <c r="F5" t="s">
        <v>57</v>
      </c>
      <c r="G5" t="s">
        <v>52</v>
      </c>
      <c r="H5">
        <v>75358</v>
      </c>
    </row>
    <row r="6" spans="1:8" x14ac:dyDescent="0.25">
      <c r="A6">
        <v>5</v>
      </c>
      <c r="B6" t="s">
        <v>58</v>
      </c>
      <c r="C6" t="s">
        <v>59</v>
      </c>
      <c r="D6" t="s">
        <v>60</v>
      </c>
      <c r="E6" t="s">
        <v>61</v>
      </c>
      <c r="F6" t="s">
        <v>62</v>
      </c>
      <c r="G6" t="s">
        <v>63</v>
      </c>
      <c r="H6">
        <v>89505</v>
      </c>
    </row>
    <row r="7" spans="1:8" x14ac:dyDescent="0.25">
      <c r="A7">
        <v>6</v>
      </c>
      <c r="B7" t="s">
        <v>64</v>
      </c>
      <c r="C7" t="s">
        <v>65</v>
      </c>
      <c r="D7" t="s">
        <v>66</v>
      </c>
      <c r="E7" t="s">
        <v>67</v>
      </c>
      <c r="F7" t="s">
        <v>68</v>
      </c>
      <c r="G7" t="s">
        <v>52</v>
      </c>
      <c r="H7">
        <v>78240</v>
      </c>
    </row>
    <row r="8" spans="1:8" x14ac:dyDescent="0.25">
      <c r="A8">
        <v>7</v>
      </c>
      <c r="B8" t="s">
        <v>69</v>
      </c>
      <c r="C8" t="s">
        <v>70</v>
      </c>
      <c r="D8" t="s">
        <v>71</v>
      </c>
      <c r="E8" t="s">
        <v>72</v>
      </c>
      <c r="F8" t="s">
        <v>73</v>
      </c>
      <c r="G8" t="s">
        <v>74</v>
      </c>
      <c r="H8">
        <v>45454</v>
      </c>
    </row>
    <row r="9" spans="1:8" x14ac:dyDescent="0.25">
      <c r="A9">
        <v>8</v>
      </c>
      <c r="B9" t="s">
        <v>75</v>
      </c>
      <c r="C9" t="s">
        <v>76</v>
      </c>
      <c r="D9" t="s">
        <v>77</v>
      </c>
      <c r="E9" t="s">
        <v>78</v>
      </c>
      <c r="F9" t="s">
        <v>79</v>
      </c>
      <c r="G9" t="s">
        <v>80</v>
      </c>
      <c r="H9">
        <v>55557</v>
      </c>
    </row>
    <row r="10" spans="1:8" x14ac:dyDescent="0.25">
      <c r="A10">
        <v>9</v>
      </c>
      <c r="B10" t="s">
        <v>81</v>
      </c>
      <c r="C10" t="s">
        <v>82</v>
      </c>
      <c r="D10" t="s">
        <v>83</v>
      </c>
      <c r="E10" t="s">
        <v>84</v>
      </c>
      <c r="F10" t="s">
        <v>85</v>
      </c>
      <c r="G10" t="s">
        <v>74</v>
      </c>
      <c r="H10">
        <v>45999</v>
      </c>
    </row>
    <row r="11" spans="1:8" x14ac:dyDescent="0.25">
      <c r="A11">
        <v>10</v>
      </c>
      <c r="B11" t="s">
        <v>86</v>
      </c>
      <c r="C11" t="s">
        <v>87</v>
      </c>
      <c r="D11" t="s">
        <v>88</v>
      </c>
      <c r="E11" t="s">
        <v>89</v>
      </c>
      <c r="F11" t="s">
        <v>90</v>
      </c>
      <c r="G11" t="s">
        <v>91</v>
      </c>
      <c r="H11">
        <v>48956</v>
      </c>
    </row>
    <row r="12" spans="1:8" x14ac:dyDescent="0.25">
      <c r="A12">
        <v>11</v>
      </c>
      <c r="B12" t="s">
        <v>92</v>
      </c>
      <c r="C12" t="s">
        <v>93</v>
      </c>
      <c r="D12" t="s">
        <v>94</v>
      </c>
      <c r="E12" t="s">
        <v>95</v>
      </c>
      <c r="F12" t="s">
        <v>96</v>
      </c>
      <c r="G12" t="s">
        <v>46</v>
      </c>
      <c r="H12">
        <v>38114</v>
      </c>
    </row>
    <row r="13" spans="1:8" x14ac:dyDescent="0.25">
      <c r="A13">
        <v>12</v>
      </c>
      <c r="B13" t="s">
        <v>97</v>
      </c>
      <c r="C13" t="s">
        <v>98</v>
      </c>
      <c r="D13" t="s">
        <v>99</v>
      </c>
      <c r="E13" t="s">
        <v>100</v>
      </c>
      <c r="F13" t="s">
        <v>101</v>
      </c>
      <c r="G13" t="s">
        <v>102</v>
      </c>
      <c r="H13">
        <v>6510</v>
      </c>
    </row>
    <row r="14" spans="1:8" x14ac:dyDescent="0.25">
      <c r="A14">
        <v>13</v>
      </c>
      <c r="B14" t="s">
        <v>103</v>
      </c>
      <c r="C14" t="s">
        <v>104</v>
      </c>
      <c r="D14" t="s">
        <v>105</v>
      </c>
      <c r="E14" t="s">
        <v>106</v>
      </c>
      <c r="F14" t="s">
        <v>107</v>
      </c>
      <c r="G14" t="s">
        <v>108</v>
      </c>
      <c r="H14">
        <v>2216</v>
      </c>
    </row>
    <row r="15" spans="1:8" x14ac:dyDescent="0.25">
      <c r="A15">
        <v>14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>
        <v>99512</v>
      </c>
    </row>
    <row r="16" spans="1:8" x14ac:dyDescent="0.25">
      <c r="A16">
        <v>15</v>
      </c>
      <c r="B16" t="s">
        <v>115</v>
      </c>
      <c r="C16" t="s">
        <v>116</v>
      </c>
      <c r="D16" t="s">
        <v>117</v>
      </c>
      <c r="E16" t="s">
        <v>118</v>
      </c>
      <c r="F16" t="s">
        <v>119</v>
      </c>
      <c r="G16" t="s">
        <v>120</v>
      </c>
      <c r="H16">
        <v>8619</v>
      </c>
    </row>
    <row r="17" spans="1:8" x14ac:dyDescent="0.25">
      <c r="A17">
        <v>16</v>
      </c>
      <c r="B17" t="s">
        <v>121</v>
      </c>
      <c r="C17" t="s">
        <v>122</v>
      </c>
      <c r="D17" t="s">
        <v>123</v>
      </c>
      <c r="E17" t="s">
        <v>124</v>
      </c>
      <c r="F17" t="s">
        <v>125</v>
      </c>
      <c r="G17" t="s">
        <v>126</v>
      </c>
      <c r="H17">
        <v>32858</v>
      </c>
    </row>
    <row r="18" spans="1:8" x14ac:dyDescent="0.25">
      <c r="A18">
        <v>17</v>
      </c>
      <c r="B18" t="s">
        <v>127</v>
      </c>
      <c r="C18" t="s">
        <v>128</v>
      </c>
      <c r="D18" t="s">
        <v>129</v>
      </c>
      <c r="E18" t="s">
        <v>130</v>
      </c>
      <c r="F18" t="s">
        <v>131</v>
      </c>
      <c r="G18" t="s">
        <v>126</v>
      </c>
      <c r="H18">
        <v>33731</v>
      </c>
    </row>
    <row r="19" spans="1:8" x14ac:dyDescent="0.25">
      <c r="A19">
        <v>18</v>
      </c>
      <c r="B19" t="s">
        <v>132</v>
      </c>
      <c r="C19" t="s">
        <v>133</v>
      </c>
      <c r="D19" t="s">
        <v>134</v>
      </c>
      <c r="E19" t="s">
        <v>135</v>
      </c>
      <c r="F19" t="s">
        <v>136</v>
      </c>
      <c r="G19" t="s">
        <v>137</v>
      </c>
      <c r="H19">
        <v>92186</v>
      </c>
    </row>
    <row r="20" spans="1:8" x14ac:dyDescent="0.25">
      <c r="A20">
        <v>19</v>
      </c>
      <c r="B20" t="s">
        <v>138</v>
      </c>
      <c r="C20" t="s">
        <v>139</v>
      </c>
      <c r="D20" t="s">
        <v>140</v>
      </c>
      <c r="E20" t="s">
        <v>141</v>
      </c>
      <c r="F20" t="s">
        <v>142</v>
      </c>
      <c r="G20" t="s">
        <v>143</v>
      </c>
      <c r="H20">
        <v>11205</v>
      </c>
    </row>
    <row r="21" spans="1:8" x14ac:dyDescent="0.25">
      <c r="A21">
        <v>20</v>
      </c>
      <c r="B21" t="s">
        <v>93</v>
      </c>
      <c r="C21" t="s">
        <v>144</v>
      </c>
      <c r="D21" t="s">
        <v>145</v>
      </c>
      <c r="E21" t="s">
        <v>146</v>
      </c>
      <c r="F21" t="s">
        <v>147</v>
      </c>
      <c r="G21" t="s">
        <v>80</v>
      </c>
      <c r="H21">
        <v>55805</v>
      </c>
    </row>
    <row r="22" spans="1:8" x14ac:dyDescent="0.25">
      <c r="A22">
        <v>21</v>
      </c>
      <c r="B22" t="s">
        <v>148</v>
      </c>
      <c r="C22" t="s">
        <v>149</v>
      </c>
      <c r="D22" t="s">
        <v>150</v>
      </c>
      <c r="E22" t="s">
        <v>151</v>
      </c>
      <c r="F22" t="s">
        <v>90</v>
      </c>
      <c r="G22" t="s">
        <v>91</v>
      </c>
      <c r="H22">
        <v>48930</v>
      </c>
    </row>
    <row r="23" spans="1:8" x14ac:dyDescent="0.25">
      <c r="A23">
        <v>22</v>
      </c>
      <c r="B23" t="s">
        <v>152</v>
      </c>
      <c r="C23" t="s">
        <v>153</v>
      </c>
      <c r="D23" t="s">
        <v>154</v>
      </c>
      <c r="E23" t="s">
        <v>155</v>
      </c>
      <c r="F23" t="s">
        <v>156</v>
      </c>
      <c r="G23" t="s">
        <v>74</v>
      </c>
      <c r="H23">
        <v>43204</v>
      </c>
    </row>
    <row r="24" spans="1:8" x14ac:dyDescent="0.25">
      <c r="A24">
        <v>23</v>
      </c>
      <c r="B24" t="s">
        <v>157</v>
      </c>
      <c r="C24" t="s">
        <v>158</v>
      </c>
      <c r="D24" t="s">
        <v>159</v>
      </c>
      <c r="E24" t="s">
        <v>160</v>
      </c>
      <c r="F24" t="s">
        <v>161</v>
      </c>
      <c r="G24" t="s">
        <v>162</v>
      </c>
      <c r="H24">
        <v>40287</v>
      </c>
    </row>
    <row r="25" spans="1:8" x14ac:dyDescent="0.25">
      <c r="A25">
        <v>24</v>
      </c>
      <c r="B25" t="s">
        <v>163</v>
      </c>
      <c r="C25" t="s">
        <v>164</v>
      </c>
      <c r="D25" t="s">
        <v>165</v>
      </c>
      <c r="E25" t="s">
        <v>166</v>
      </c>
      <c r="F25" t="s">
        <v>167</v>
      </c>
      <c r="G25" t="s">
        <v>168</v>
      </c>
      <c r="H25">
        <v>46278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Mynda Treacy</cp:lastModifiedBy>
  <dcterms:created xsi:type="dcterms:W3CDTF">2019-11-14T20:19:39Z</dcterms:created>
  <dcterms:modified xsi:type="dcterms:W3CDTF">2023-05-26T03:25:36Z</dcterms:modified>
</cp:coreProperties>
</file>