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1-01/Begin/"/>
    </mc:Choice>
  </mc:AlternateContent>
  <xr:revisionPtr revIDLastSave="135" documentId="8_{1A7885CD-0C07-4EA0-9B6C-9EC72E8DD292}" xr6:coauthVersionLast="47" xr6:coauthVersionMax="47" xr10:uidLastSave="{7AE2D4A2-4E69-4E80-A3C6-AB2C81774056}"/>
  <bookViews>
    <workbookView xWindow="-120" yWindow="-120" windowWidth="29040" windowHeight="15720" xr2:uid="{A23E14D7-0748-E644-9E37-9FFD2E37D917}"/>
  </bookViews>
  <sheets>
    <sheet name="None" sheetId="9" r:id="rId1"/>
    <sheet name="Good" sheetId="1" r:id="rId2"/>
    <sheet name="Bad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B29" i="1"/>
  <c r="F28" i="9" l="1"/>
  <c r="C28" i="9"/>
  <c r="B28" i="9"/>
  <c r="B29" i="9" s="1"/>
  <c r="F27" i="9"/>
  <c r="E27" i="9"/>
  <c r="D27" i="9"/>
  <c r="C27" i="9"/>
  <c r="B27" i="9"/>
  <c r="F23" i="9"/>
  <c r="E23" i="9"/>
  <c r="E28" i="9" s="1"/>
  <c r="D23" i="9"/>
  <c r="D28" i="9" s="1"/>
  <c r="C23" i="9"/>
  <c r="B23" i="9"/>
  <c r="F16" i="9"/>
  <c r="F29" i="9" s="1"/>
  <c r="E16" i="9"/>
  <c r="D16" i="9"/>
  <c r="C16" i="9"/>
  <c r="C29" i="9" s="1"/>
  <c r="B16" i="9"/>
  <c r="B28" i="8"/>
  <c r="B29" i="8" s="1"/>
  <c r="F27" i="8"/>
  <c r="F28" i="8" s="1"/>
  <c r="E27" i="8"/>
  <c r="D27" i="8"/>
  <c r="C27" i="8"/>
  <c r="C28" i="8" s="1"/>
  <c r="B27" i="8"/>
  <c r="F23" i="8"/>
  <c r="E23" i="8"/>
  <c r="E28" i="8" s="1"/>
  <c r="D23" i="8"/>
  <c r="D28" i="8" s="1"/>
  <c r="C23" i="8"/>
  <c r="B23" i="8"/>
  <c r="F16" i="8"/>
  <c r="F29" i="8" s="1"/>
  <c r="E16" i="8"/>
  <c r="E29" i="8" s="1"/>
  <c r="D16" i="8"/>
  <c r="C16" i="8"/>
  <c r="B16" i="8"/>
  <c r="D29" i="9" l="1"/>
  <c r="E29" i="9"/>
  <c r="C29" i="8"/>
  <c r="D29" i="8"/>
  <c r="C27" i="1"/>
  <c r="D27" i="1"/>
  <c r="E27" i="1"/>
  <c r="F27" i="1"/>
  <c r="B27" i="1"/>
  <c r="C23" i="1"/>
  <c r="C28" i="1" s="1"/>
  <c r="D23" i="1"/>
  <c r="D28" i="1" s="1"/>
  <c r="E23" i="1"/>
  <c r="E28" i="1" s="1"/>
  <c r="F23" i="1"/>
  <c r="F28" i="1" s="1"/>
  <c r="B23" i="1"/>
  <c r="C16" i="1"/>
  <c r="C29" i="1" s="1"/>
  <c r="D16" i="1"/>
  <c r="E16" i="1"/>
  <c r="F16" i="1"/>
  <c r="B16" i="1"/>
  <c r="B28" i="1" l="1"/>
</calcChain>
</file>

<file path=xl/sharedStrings.xml><?xml version="1.0" encoding="utf-8"?>
<sst xmlns="http://schemas.openxmlformats.org/spreadsheetml/2006/main" count="80" uniqueCount="29">
  <si>
    <t>Balance Sheet</t>
  </si>
  <si>
    <t>Assets</t>
  </si>
  <si>
    <t>Cash</t>
  </si>
  <si>
    <t>Accounts Receivable</t>
  </si>
  <si>
    <t>Inventories</t>
  </si>
  <si>
    <t>Prepaid Expenses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</si>
  <si>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</si>
  <si>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</si>
  <si>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</si>
  <si>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</si>
  <si>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</si>
  <si>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</si>
  <si>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</si>
  <si>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</si>
  <si>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</si>
  <si>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</si>
  <si>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</si>
  <si>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</si>
  <si>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</si>
  <si>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</si>
  <si>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</si>
  <si>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</si>
  <si>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</si>
  <si>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t>Five Year Review Ending in 2018</t>
  </si>
  <si>
    <t>(US dollar, in thousands)</t>
  </si>
  <si>
    <t>Red30 Tech Balance Sheet</t>
  </si>
  <si>
    <t>USD '000</t>
  </si>
  <si>
    <t>Five Year Review</t>
  </si>
  <si>
    <t>Property Plant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</si>
</sst>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i/>
      <sz val="12"/>
      <color theme="1" tint="0.499984740745262"/>
      <name val="Calibri Light"/>
      <family val="2"/>
      <scheme val="major"/>
    </font>
    <font>
      <b/>
      <sz val="16"/>
      <color theme="1"/>
      <name val="Verdana"/>
      <family val="2"/>
    </font>
    <font>
      <b/>
      <sz val="12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0" fontId="4" fillId="3" borderId="0" xfId="0" applyFont="1" applyFill="1" applyAlignment="1">
      <alignment horizontal="left"/>
    </xf>
    <xf numFmtId="0" fontId="5" fillId="3" borderId="0" xfId="0" applyFont="1" applyFill="1"/>
    <xf numFmtId="0" fontId="6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1" fillId="0" borderId="0" xfId="0" applyFont="1"/>
    <xf numFmtId="0" fontId="8" fillId="0" borderId="0" xfId="0" applyFont="1"/>
    <xf numFmtId="3" fontId="7" fillId="0" borderId="0" xfId="0" applyNumberFormat="1" applyFont="1"/>
    <xf numFmtId="3" fontId="6" fillId="0" borderId="0" xfId="0" applyNumberFormat="1" applyFont="1"/>
    <xf numFmtId="3" fontId="0" fillId="3" borderId="0" xfId="0" applyNumberFormat="1" applyFill="1"/>
    <xf numFmtId="3" fontId="7" fillId="0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3" fontId="9" fillId="0" borderId="4" xfId="1" applyNumberFormat="1" applyFont="1" applyFill="1" applyBorder="1"/>
    <xf numFmtId="3" fontId="9" fillId="0" borderId="5" xfId="1" applyNumberFormat="1" applyFont="1" applyFill="1" applyBorder="1"/>
    <xf numFmtId="0" fontId="10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7" borderId="7" xfId="0" applyFont="1" applyFill="1" applyBorder="1"/>
    <xf numFmtId="0" fontId="1" fillId="7" borderId="6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165" fontId="10" fillId="0" borderId="0" xfId="1" applyNumberFormat="1" applyFont="1" applyFill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13" xfId="0" applyFont="1" applyBorder="1" applyAlignment="1">
      <alignment horizontal="left"/>
    </xf>
    <xf numFmtId="3" fontId="9" fillId="0" borderId="13" xfId="0" applyNumberFormat="1" applyFont="1" applyBorder="1"/>
  </cellXfs>
  <cellStyles count="2">
    <cellStyle name="Currency" xfId="1" builtinId="4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1A0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0FB7-04BF-4BD4-88B9-A63610988586}">
  <sheetPr codeName="Sheet1"/>
  <dimension ref="A2:F29"/>
  <sheetViews>
    <sheetView showGridLines="0" tabSelected="1" zoomScale="110" zoomScaleNormal="110" workbookViewId="0">
      <selection activeCell="L29" sqref="L29"/>
    </sheetView>
  </sheetViews>
  <sheetFormatPr defaultColWidth="11" defaultRowHeight="15.75" x14ac:dyDescent="0.25"/>
  <cols>
    <col min="1" max="1" width="25.875" bestFit="1" customWidth="1"/>
    <col min="2" max="2" width="11.625" bestFit="1" customWidth="1"/>
    <col min="6" max="6" width="11.625" bestFit="1" customWidth="1"/>
  </cols>
  <sheetData>
    <row r="2" spans="1:6" x14ac:dyDescent="0.25">
      <c r="A2" s="8" t="s">
        <v>25</v>
      </c>
      <c r="B2" s="8"/>
      <c r="C2" s="9"/>
      <c r="D2" s="8"/>
      <c r="E2" s="8"/>
      <c r="F2" s="8"/>
    </row>
    <row r="3" spans="1:6" x14ac:dyDescent="0.25">
      <c r="A3" s="8" t="s">
        <v>23</v>
      </c>
      <c r="B3" s="8"/>
      <c r="C3" s="9"/>
      <c r="D3" s="8"/>
      <c r="E3" s="8"/>
      <c r="F3" s="8"/>
    </row>
    <row r="4" spans="1:6" x14ac:dyDescent="0.25">
      <c r="A4" s="8" t="s">
        <v>24</v>
      </c>
      <c r="B4" s="8"/>
      <c r="C4" s="9"/>
      <c r="D4" s="8"/>
      <c r="E4" s="8"/>
      <c r="F4" s="8"/>
    </row>
    <row r="5" spans="1:6" x14ac:dyDescent="0.25">
      <c r="A5" s="8"/>
      <c r="B5" s="8"/>
      <c r="C5" s="8"/>
      <c r="D5" s="8"/>
      <c r="E5" s="8"/>
      <c r="F5" s="8"/>
    </row>
    <row r="6" spans="1:6" x14ac:dyDescent="0.25">
      <c r="A6" t="s">
        <v>0</v>
      </c>
      <c r="B6">
        <v>2014</v>
      </c>
      <c r="C6">
        <v>2015</v>
      </c>
      <c r="D6">
        <v>2016</v>
      </c>
      <c r="E6">
        <v>2017</v>
      </c>
      <c r="F6">
        <v>2018</v>
      </c>
    </row>
    <row r="7" spans="1:6" x14ac:dyDescent="0.25">
      <c r="A7" t="s">
        <v>1</v>
      </c>
    </row>
    <row r="8" spans="1:6" x14ac:dyDescent="0.25">
      <c r="A8" t="s">
        <v>2</v>
      </c>
      <c r="B8">
        <v>145689.72460000002</v>
      </c>
      <c r="C8">
        <v>151081.69999999998</v>
      </c>
      <c r="D8">
        <v>159190.4376</v>
      </c>
      <c r="E8">
        <v>168253.726</v>
      </c>
      <c r="F8">
        <v>182852.51260000002</v>
      </c>
    </row>
    <row r="9" spans="1:6" x14ac:dyDescent="0.25">
      <c r="A9" t="s">
        <v>3</v>
      </c>
      <c r="B9">
        <v>21685</v>
      </c>
      <c r="C9">
        <v>27697</v>
      </c>
      <c r="D9">
        <v>29993</v>
      </c>
      <c r="E9">
        <v>38987</v>
      </c>
      <c r="F9">
        <v>39329</v>
      </c>
    </row>
    <row r="10" spans="1:6" x14ac:dyDescent="0.25">
      <c r="A10" t="s">
        <v>4</v>
      </c>
      <c r="B10">
        <v>23995</v>
      </c>
      <c r="C10">
        <v>26573</v>
      </c>
      <c r="D10">
        <v>28098</v>
      </c>
      <c r="E10">
        <v>34048</v>
      </c>
      <c r="F10">
        <v>37290</v>
      </c>
    </row>
    <row r="11" spans="1:6" x14ac:dyDescent="0.25">
      <c r="A11" t="s">
        <v>5</v>
      </c>
      <c r="B11">
        <v>9860</v>
      </c>
      <c r="C11">
        <v>11984</v>
      </c>
      <c r="D11">
        <v>12329</v>
      </c>
      <c r="E11">
        <v>14555</v>
      </c>
      <c r="F11">
        <v>17341</v>
      </c>
    </row>
    <row r="12" spans="1:6" x14ac:dyDescent="0.25">
      <c r="A12" t="s">
        <v>28</v>
      </c>
      <c r="B12">
        <v>67224</v>
      </c>
      <c r="C12">
        <v>69576</v>
      </c>
      <c r="D12">
        <v>73645</v>
      </c>
      <c r="E12">
        <v>77542</v>
      </c>
      <c r="F12">
        <v>80298</v>
      </c>
    </row>
    <row r="13" spans="1:6" x14ac:dyDescent="0.25">
      <c r="A13" t="s">
        <v>6</v>
      </c>
      <c r="B13">
        <v>18773</v>
      </c>
      <c r="C13">
        <v>19321</v>
      </c>
      <c r="D13">
        <v>22324</v>
      </c>
      <c r="E13">
        <v>24321</v>
      </c>
      <c r="F13">
        <v>29610</v>
      </c>
    </row>
    <row r="14" spans="1:6" x14ac:dyDescent="0.25">
      <c r="A14" t="s">
        <v>7</v>
      </c>
      <c r="B14">
        <v>9898</v>
      </c>
      <c r="C14">
        <v>11762</v>
      </c>
      <c r="D14">
        <v>14984</v>
      </c>
      <c r="E14">
        <v>17425</v>
      </c>
      <c r="F14">
        <v>22021</v>
      </c>
    </row>
    <row r="15" spans="1:6" x14ac:dyDescent="0.25">
      <c r="A15" t="s">
        <v>8</v>
      </c>
      <c r="B15">
        <v>6743</v>
      </c>
      <c r="C15">
        <v>7839</v>
      </c>
      <c r="D15">
        <v>9898</v>
      </c>
      <c r="E15">
        <v>12111</v>
      </c>
      <c r="F15">
        <v>14327</v>
      </c>
    </row>
    <row r="16" spans="1:6" x14ac:dyDescent="0.25">
      <c r="A16" t="s">
        <v>9</v>
      </c>
      <c r="B16">
        <f>SUM(B8:B15)</f>
        <v>303867.72460000002</v>
      </c>
      <c r="C16">
        <f t="shared" ref="C16:F16" si="0">SUM(C8:C15)</f>
        <v>325833.69999999995</v>
      </c>
      <c r="D16">
        <f t="shared" si="0"/>
        <v>350461.4376</v>
      </c>
      <c r="E16">
        <f t="shared" si="0"/>
        <v>387242.72600000002</v>
      </c>
      <c r="F16">
        <f t="shared" si="0"/>
        <v>423068.51260000002</v>
      </c>
    </row>
    <row r="17" spans="1:6" x14ac:dyDescent="0.25">
      <c r="A17" t="s">
        <v>10</v>
      </c>
    </row>
    <row r="18" spans="1:6" x14ac:dyDescent="0.25">
      <c r="A18" t="s">
        <v>11</v>
      </c>
      <c r="B18">
        <v>47987</v>
      </c>
      <c r="C18">
        <v>46287</v>
      </c>
      <c r="D18">
        <v>47921</v>
      </c>
      <c r="E18">
        <v>44098</v>
      </c>
      <c r="F18">
        <v>45356</v>
      </c>
    </row>
    <row r="19" spans="1:6" x14ac:dyDescent="0.25">
      <c r="A19" t="s">
        <v>12</v>
      </c>
      <c r="B19">
        <v>48938</v>
      </c>
      <c r="C19">
        <v>43123</v>
      </c>
      <c r="D19">
        <v>41933</v>
      </c>
      <c r="E19">
        <v>39632</v>
      </c>
      <c r="F19">
        <v>37143</v>
      </c>
    </row>
    <row r="20" spans="1:6" x14ac:dyDescent="0.25">
      <c r="A20" t="s">
        <v>13</v>
      </c>
      <c r="B20">
        <v>23876</v>
      </c>
      <c r="C20">
        <v>24289</v>
      </c>
      <c r="D20">
        <v>23875</v>
      </c>
      <c r="E20">
        <v>22432</v>
      </c>
      <c r="F20">
        <v>19004</v>
      </c>
    </row>
    <row r="21" spans="1:6" x14ac:dyDescent="0.25">
      <c r="A21" t="s">
        <v>14</v>
      </c>
      <c r="B21">
        <v>45975</v>
      </c>
      <c r="C21">
        <v>44134</v>
      </c>
      <c r="D21">
        <v>41934</v>
      </c>
      <c r="E21">
        <v>38320</v>
      </c>
      <c r="F21">
        <v>32350</v>
      </c>
    </row>
    <row r="22" spans="1:6" x14ac:dyDescent="0.25">
      <c r="A22" t="s">
        <v>15</v>
      </c>
      <c r="B22">
        <v>20409</v>
      </c>
      <c r="C22">
        <v>24329</v>
      </c>
      <c r="D22">
        <v>19853</v>
      </c>
      <c r="E22">
        <v>21306</v>
      </c>
      <c r="F22">
        <v>18810</v>
      </c>
    </row>
    <row r="23" spans="1:6" x14ac:dyDescent="0.25">
      <c r="A23" t="s">
        <v>16</v>
      </c>
      <c r="B23">
        <f>SUM(B18:B22)</f>
        <v>187185</v>
      </c>
      <c r="C23">
        <f t="shared" ref="C23:F23" si="1">SUM(C18:C22)</f>
        <v>182162</v>
      </c>
      <c r="D23">
        <f t="shared" si="1"/>
        <v>175516</v>
      </c>
      <c r="E23">
        <f t="shared" si="1"/>
        <v>165788</v>
      </c>
      <c r="F23">
        <f t="shared" si="1"/>
        <v>152663</v>
      </c>
    </row>
    <row r="24" spans="1:6" x14ac:dyDescent="0.25">
      <c r="A24" t="s">
        <v>17</v>
      </c>
    </row>
    <row r="25" spans="1:6" x14ac:dyDescent="0.25">
      <c r="A25" t="s">
        <v>18</v>
      </c>
      <c r="B25">
        <v>76374</v>
      </c>
      <c r="C25">
        <v>77987</v>
      </c>
      <c r="D25">
        <v>78234</v>
      </c>
      <c r="E25">
        <v>79646</v>
      </c>
      <c r="F25">
        <v>79981</v>
      </c>
    </row>
    <row r="26" spans="1:6" x14ac:dyDescent="0.25">
      <c r="A26" t="s">
        <v>19</v>
      </c>
      <c r="B26">
        <v>40309.11</v>
      </c>
      <c r="C26">
        <v>65684.7</v>
      </c>
      <c r="D26">
        <v>96711.16</v>
      </c>
      <c r="E26">
        <v>141809.1</v>
      </c>
      <c r="F26">
        <v>190424.91</v>
      </c>
    </row>
    <row r="27" spans="1:6" x14ac:dyDescent="0.25">
      <c r="A27" t="s">
        <v>20</v>
      </c>
      <c r="B27">
        <f>SUM(B25:B26)</f>
        <v>116683.11</v>
      </c>
      <c r="C27">
        <f t="shared" ref="C27:F27" si="2">SUM(C25:C26)</f>
        <v>143671.70000000001</v>
      </c>
      <c r="D27">
        <f t="shared" si="2"/>
        <v>174945.16</v>
      </c>
      <c r="E27">
        <f t="shared" si="2"/>
        <v>221455.1</v>
      </c>
      <c r="F27">
        <f t="shared" si="2"/>
        <v>270405.91000000003</v>
      </c>
    </row>
    <row r="28" spans="1:6" x14ac:dyDescent="0.25">
      <c r="A28" t="s">
        <v>21</v>
      </c>
      <c r="B28">
        <f>B23+B27</f>
        <v>303868.11</v>
      </c>
      <c r="C28">
        <f t="shared" ref="C28:F28" si="3">C23+C27</f>
        <v>325833.7</v>
      </c>
      <c r="D28">
        <f t="shared" si="3"/>
        <v>350461.16000000003</v>
      </c>
      <c r="E28">
        <f t="shared" si="3"/>
        <v>387243.1</v>
      </c>
      <c r="F28">
        <f t="shared" si="3"/>
        <v>423068.91000000003</v>
      </c>
    </row>
    <row r="29" spans="1:6" x14ac:dyDescent="0.25">
      <c r="A29" t="s">
        <v>22</v>
      </c>
      <c r="B29">
        <f>SUM(B16-B28)</f>
        <v>-0.38539999997010455</v>
      </c>
      <c r="C29">
        <f t="shared" ref="C29:F29" si="4">SUM(C16-C28)</f>
        <v>-5.8207660913467407E-11</v>
      </c>
      <c r="D29">
        <f t="shared" si="4"/>
        <v>0.27759999997215346</v>
      </c>
      <c r="E29">
        <f t="shared" si="4"/>
        <v>-0.37399999995250255</v>
      </c>
      <c r="F29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D941-67F4-5B4B-85E4-723679B9A5D7}">
  <sheetPr codeName="Sheet2"/>
  <dimension ref="A2:F29"/>
  <sheetViews>
    <sheetView showGridLines="0" zoomScale="110" zoomScaleNormal="110" workbookViewId="0">
      <selection activeCell="A32" sqref="A32"/>
    </sheetView>
  </sheetViews>
  <sheetFormatPr defaultColWidth="11" defaultRowHeight="15.75" x14ac:dyDescent="0.25"/>
  <cols>
    <col min="1" max="1" width="25.75" bestFit="1" customWidth="1"/>
    <col min="2" max="2" width="11.625" bestFit="1" customWidth="1"/>
    <col min="6" max="6" width="11.625" bestFit="1" customWidth="1"/>
  </cols>
  <sheetData>
    <row r="2" spans="1:6" ht="19.5" x14ac:dyDescent="0.25">
      <c r="A2" s="37" t="s">
        <v>25</v>
      </c>
      <c r="C2" s="6"/>
      <c r="D2" s="7"/>
    </row>
    <row r="3" spans="1:6" x14ac:dyDescent="0.25">
      <c r="A3" s="38" t="s">
        <v>27</v>
      </c>
      <c r="C3" s="6"/>
      <c r="D3" s="7"/>
    </row>
    <row r="4" spans="1:6" x14ac:dyDescent="0.25">
      <c r="B4" s="7"/>
      <c r="C4" s="6"/>
      <c r="D4" s="7"/>
    </row>
    <row r="5" spans="1:6" ht="16.5" thickBot="1" x14ac:dyDescent="0.3"/>
    <row r="6" spans="1:6" x14ac:dyDescent="0.25">
      <c r="A6" s="14" t="s">
        <v>26</v>
      </c>
      <c r="B6" s="1">
        <v>2014</v>
      </c>
      <c r="C6" s="1">
        <v>2015</v>
      </c>
      <c r="D6" s="1">
        <v>2016</v>
      </c>
      <c r="E6" s="1">
        <v>2017</v>
      </c>
      <c r="F6" s="2">
        <v>2018</v>
      </c>
    </row>
    <row r="7" spans="1:6" x14ac:dyDescent="0.25">
      <c r="A7" s="3" t="s">
        <v>1</v>
      </c>
      <c r="B7" s="4"/>
      <c r="C7" s="4"/>
      <c r="D7" s="4"/>
      <c r="E7" s="4"/>
      <c r="F7" s="4"/>
    </row>
    <row r="8" spans="1:6" x14ac:dyDescent="0.25">
      <c r="A8" s="5" t="s">
        <v>2</v>
      </c>
      <c r="B8" s="10">
        <v>145689.72460000002</v>
      </c>
      <c r="C8" s="10">
        <v>151081.69999999998</v>
      </c>
      <c r="D8" s="10">
        <v>159190.4376</v>
      </c>
      <c r="E8" s="10">
        <v>168253.726</v>
      </c>
      <c r="F8" s="10">
        <v>182852.51260000002</v>
      </c>
    </row>
    <row r="9" spans="1:6" x14ac:dyDescent="0.25">
      <c r="A9" s="5" t="s">
        <v>3</v>
      </c>
      <c r="B9" s="11">
        <v>21685</v>
      </c>
      <c r="C9" s="11">
        <v>27697</v>
      </c>
      <c r="D9" s="11">
        <v>29993</v>
      </c>
      <c r="E9" s="11">
        <v>38987</v>
      </c>
      <c r="F9" s="11">
        <v>39329</v>
      </c>
    </row>
    <row r="10" spans="1:6" x14ac:dyDescent="0.25">
      <c r="A10" s="5" t="s">
        <v>4</v>
      </c>
      <c r="B10" s="11">
        <v>23995</v>
      </c>
      <c r="C10" s="11">
        <v>26573</v>
      </c>
      <c r="D10" s="11">
        <v>28098</v>
      </c>
      <c r="E10" s="11">
        <v>34048</v>
      </c>
      <c r="F10" s="11">
        <v>37290</v>
      </c>
    </row>
    <row r="11" spans="1:6" x14ac:dyDescent="0.25">
      <c r="A11" s="5" t="s">
        <v>5</v>
      </c>
      <c r="B11" s="11">
        <v>9860</v>
      </c>
      <c r="C11" s="11">
        <v>11984</v>
      </c>
      <c r="D11" s="11">
        <v>12329</v>
      </c>
      <c r="E11" s="11">
        <v>14555</v>
      </c>
      <c r="F11" s="11">
        <v>17341</v>
      </c>
    </row>
    <row r="12" spans="1:6" x14ac:dyDescent="0.25">
      <c r="A12" s="5" t="s">
        <v>28</v>
      </c>
      <c r="B12" s="11">
        <v>67224</v>
      </c>
      <c r="C12" s="11">
        <v>69576</v>
      </c>
      <c r="D12" s="11">
        <v>73645</v>
      </c>
      <c r="E12" s="11">
        <v>77542</v>
      </c>
      <c r="F12" s="11">
        <v>80298</v>
      </c>
    </row>
    <row r="13" spans="1:6" x14ac:dyDescent="0.25">
      <c r="A13" s="5" t="s">
        <v>6</v>
      </c>
      <c r="B13" s="11">
        <v>18773</v>
      </c>
      <c r="C13" s="11">
        <v>19321</v>
      </c>
      <c r="D13" s="11">
        <v>22324</v>
      </c>
      <c r="E13" s="11">
        <v>24321</v>
      </c>
      <c r="F13" s="11">
        <v>29610</v>
      </c>
    </row>
    <row r="14" spans="1:6" x14ac:dyDescent="0.25">
      <c r="A14" s="5" t="s">
        <v>7</v>
      </c>
      <c r="B14" s="11">
        <v>9898</v>
      </c>
      <c r="C14" s="11">
        <v>11762</v>
      </c>
      <c r="D14" s="11">
        <v>14984</v>
      </c>
      <c r="E14" s="11">
        <v>17425</v>
      </c>
      <c r="F14" s="11">
        <v>22021</v>
      </c>
    </row>
    <row r="15" spans="1:6" x14ac:dyDescent="0.25">
      <c r="A15" s="5" t="s">
        <v>8</v>
      </c>
      <c r="B15" s="11">
        <v>6743</v>
      </c>
      <c r="C15" s="11">
        <v>7839</v>
      </c>
      <c r="D15" s="11">
        <v>9898</v>
      </c>
      <c r="E15" s="11">
        <v>12111</v>
      </c>
      <c r="F15" s="11">
        <v>14327</v>
      </c>
    </row>
    <row r="16" spans="1:6" x14ac:dyDescent="0.25">
      <c r="A16" s="39" t="s">
        <v>9</v>
      </c>
      <c r="B16" s="40">
        <f>SUM(B8:B15)</f>
        <v>303867.72460000002</v>
      </c>
      <c r="C16" s="40">
        <f t="shared" ref="C16:F16" si="0">SUM(C8:C15)</f>
        <v>325833.69999999995</v>
      </c>
      <c r="D16" s="40">
        <f t="shared" si="0"/>
        <v>350461.4376</v>
      </c>
      <c r="E16" s="40">
        <f t="shared" si="0"/>
        <v>387242.72600000002</v>
      </c>
      <c r="F16" s="40">
        <f t="shared" si="0"/>
        <v>423068.51260000002</v>
      </c>
    </row>
    <row r="17" spans="1:6" x14ac:dyDescent="0.25">
      <c r="A17" s="3" t="s">
        <v>10</v>
      </c>
      <c r="B17" s="12"/>
      <c r="C17" s="12"/>
      <c r="D17" s="12"/>
      <c r="E17" s="12"/>
      <c r="F17" s="12"/>
    </row>
    <row r="18" spans="1:6" x14ac:dyDescent="0.25">
      <c r="A18" s="5" t="s">
        <v>11</v>
      </c>
      <c r="B18" s="11">
        <v>47987</v>
      </c>
      <c r="C18" s="11">
        <v>46287</v>
      </c>
      <c r="D18" s="11">
        <v>47921</v>
      </c>
      <c r="E18" s="11">
        <v>44098</v>
      </c>
      <c r="F18" s="11">
        <v>45356</v>
      </c>
    </row>
    <row r="19" spans="1:6" x14ac:dyDescent="0.25">
      <c r="A19" s="5" t="s">
        <v>12</v>
      </c>
      <c r="B19" s="11">
        <v>48938</v>
      </c>
      <c r="C19" s="11">
        <v>43123</v>
      </c>
      <c r="D19" s="11">
        <v>41933</v>
      </c>
      <c r="E19" s="11">
        <v>39632</v>
      </c>
      <c r="F19" s="11">
        <v>37143</v>
      </c>
    </row>
    <row r="20" spans="1:6" x14ac:dyDescent="0.25">
      <c r="A20" s="5" t="s">
        <v>13</v>
      </c>
      <c r="B20" s="11">
        <v>23876</v>
      </c>
      <c r="C20" s="11">
        <v>24289</v>
      </c>
      <c r="D20" s="11">
        <v>23875</v>
      </c>
      <c r="E20" s="11">
        <v>22432</v>
      </c>
      <c r="F20" s="11">
        <v>19004</v>
      </c>
    </row>
    <row r="21" spans="1:6" x14ac:dyDescent="0.25">
      <c r="A21" s="5" t="s">
        <v>14</v>
      </c>
      <c r="B21" s="11">
        <v>45975</v>
      </c>
      <c r="C21" s="11">
        <v>44134</v>
      </c>
      <c r="D21" s="11">
        <v>41934</v>
      </c>
      <c r="E21" s="11">
        <v>38320</v>
      </c>
      <c r="F21" s="11">
        <v>32350</v>
      </c>
    </row>
    <row r="22" spans="1:6" x14ac:dyDescent="0.25">
      <c r="A22" s="5" t="s">
        <v>15</v>
      </c>
      <c r="B22" s="11">
        <v>20409</v>
      </c>
      <c r="C22" s="11">
        <v>24329</v>
      </c>
      <c r="D22" s="11">
        <v>19853</v>
      </c>
      <c r="E22" s="11">
        <v>21306</v>
      </c>
      <c r="F22" s="11">
        <v>18810</v>
      </c>
    </row>
    <row r="23" spans="1:6" x14ac:dyDescent="0.25">
      <c r="A23" s="39" t="s">
        <v>16</v>
      </c>
      <c r="B23" s="40">
        <f>SUM(B18:B22)</f>
        <v>187185</v>
      </c>
      <c r="C23" s="40">
        <f t="shared" ref="C23:F23" si="1">SUM(C18:C22)</f>
        <v>182162</v>
      </c>
      <c r="D23" s="40">
        <f t="shared" si="1"/>
        <v>175516</v>
      </c>
      <c r="E23" s="40">
        <f t="shared" si="1"/>
        <v>165788</v>
      </c>
      <c r="F23" s="40">
        <f t="shared" si="1"/>
        <v>152663</v>
      </c>
    </row>
    <row r="24" spans="1:6" x14ac:dyDescent="0.25">
      <c r="A24" s="3" t="s">
        <v>17</v>
      </c>
      <c r="B24" s="12"/>
      <c r="C24" s="12"/>
      <c r="D24" s="12"/>
      <c r="E24" s="12"/>
      <c r="F24" s="12"/>
    </row>
    <row r="25" spans="1:6" x14ac:dyDescent="0.25">
      <c r="A25" s="5" t="s">
        <v>18</v>
      </c>
      <c r="B25" s="11">
        <v>76374</v>
      </c>
      <c r="C25" s="11">
        <v>77987</v>
      </c>
      <c r="D25" s="11">
        <v>78234</v>
      </c>
      <c r="E25" s="11">
        <v>79646</v>
      </c>
      <c r="F25" s="11">
        <v>79981</v>
      </c>
    </row>
    <row r="26" spans="1:6" x14ac:dyDescent="0.25">
      <c r="A26" s="5" t="s">
        <v>19</v>
      </c>
      <c r="B26" s="13">
        <v>40309.11</v>
      </c>
      <c r="C26" s="13">
        <v>65684.7</v>
      </c>
      <c r="D26" s="13">
        <v>96711.16</v>
      </c>
      <c r="E26" s="13">
        <v>141809.1</v>
      </c>
      <c r="F26" s="13">
        <v>190424.91</v>
      </c>
    </row>
    <row r="27" spans="1:6" x14ac:dyDescent="0.25">
      <c r="A27" s="32" t="s">
        <v>20</v>
      </c>
      <c r="B27" s="28">
        <f>SUM(B25:B26)</f>
        <v>116683.11</v>
      </c>
      <c r="C27" s="28">
        <f t="shared" ref="C27:F27" si="2">SUM(C25:C26)</f>
        <v>143671.70000000001</v>
      </c>
      <c r="D27" s="28">
        <f t="shared" si="2"/>
        <v>174945.16</v>
      </c>
      <c r="E27" s="28">
        <f t="shared" si="2"/>
        <v>221455.1</v>
      </c>
      <c r="F27" s="28">
        <f t="shared" si="2"/>
        <v>270405.91000000003</v>
      </c>
    </row>
    <row r="28" spans="1:6" ht="16.5" thickBot="1" x14ac:dyDescent="0.3">
      <c r="A28" s="31" t="s">
        <v>21</v>
      </c>
      <c r="B28" s="29">
        <f>B23+B27</f>
        <v>303868.11</v>
      </c>
      <c r="C28" s="29">
        <f t="shared" ref="C28:F28" si="3">C23+C27</f>
        <v>325833.7</v>
      </c>
      <c r="D28" s="29">
        <f t="shared" si="3"/>
        <v>350461.16000000003</v>
      </c>
      <c r="E28" s="29">
        <f t="shared" si="3"/>
        <v>387243.1</v>
      </c>
      <c r="F28" s="29">
        <f t="shared" si="3"/>
        <v>423068.91000000003</v>
      </c>
    </row>
    <row r="29" spans="1:6" ht="16.5" thickTop="1" x14ac:dyDescent="0.25">
      <c r="A29" s="30" t="s">
        <v>22</v>
      </c>
      <c r="B29" s="36">
        <f>B16-B28</f>
        <v>-0.38539999997010455</v>
      </c>
      <c r="C29" s="36">
        <f t="shared" ref="C29:F29" si="4">C16-C28</f>
        <v>0</v>
      </c>
      <c r="D29" s="36">
        <f t="shared" si="4"/>
        <v>0.27759999997215346</v>
      </c>
      <c r="E29" s="36">
        <f t="shared" si="4"/>
        <v>-0.37399999995250255</v>
      </c>
      <c r="F29" s="36">
        <f t="shared" si="4"/>
        <v>-0.39740000001620501</v>
      </c>
    </row>
  </sheetData>
  <conditionalFormatting sqref="B29:F29">
    <cfRule type="expression" dxfId="0" priority="1">
      <formula>B$29&lt;&gt;0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55CA-ECB3-43F1-9C97-02CD4E5A35FA}">
  <sheetPr codeName="Sheet3"/>
  <dimension ref="A2:F29"/>
  <sheetViews>
    <sheetView showGridLines="0" zoomScale="110" zoomScaleNormal="110" workbookViewId="0">
      <selection activeCell="M27" sqref="M27"/>
    </sheetView>
  </sheetViews>
  <sheetFormatPr defaultColWidth="11" defaultRowHeight="15.75" x14ac:dyDescent="0.25"/>
  <cols>
    <col min="1" max="1" width="25.875" bestFit="1" customWidth="1"/>
    <col min="2" max="2" width="11.625" bestFit="1" customWidth="1"/>
    <col min="6" max="6" width="11.625" bestFit="1" customWidth="1"/>
  </cols>
  <sheetData>
    <row r="2" spans="1:6" x14ac:dyDescent="0.25">
      <c r="A2" s="8" t="s">
        <v>25</v>
      </c>
      <c r="B2" s="8"/>
      <c r="C2" s="9"/>
      <c r="D2" s="8"/>
      <c r="E2" s="8"/>
      <c r="F2" s="8"/>
    </row>
    <row r="3" spans="1:6" x14ac:dyDescent="0.25">
      <c r="A3" s="8" t="s">
        <v>23</v>
      </c>
      <c r="B3" s="8"/>
      <c r="C3" s="9"/>
      <c r="D3" s="8"/>
      <c r="E3" s="8"/>
      <c r="F3" s="8"/>
    </row>
    <row r="4" spans="1:6" x14ac:dyDescent="0.25">
      <c r="A4" s="8" t="s">
        <v>24</v>
      </c>
      <c r="B4" s="8"/>
      <c r="C4" s="9"/>
      <c r="D4" s="8"/>
      <c r="E4" s="8"/>
      <c r="F4" s="8"/>
    </row>
    <row r="5" spans="1:6" ht="16.5" thickBot="1" x14ac:dyDescent="0.3">
      <c r="A5" s="8"/>
      <c r="B5" s="8"/>
      <c r="C5" s="8"/>
      <c r="D5" s="8"/>
      <c r="E5" s="8"/>
      <c r="F5" s="8"/>
    </row>
    <row r="6" spans="1:6" ht="16.5" thickBot="1" x14ac:dyDescent="0.3">
      <c r="A6" s="33" t="s">
        <v>0</v>
      </c>
      <c r="B6" s="34">
        <v>2014</v>
      </c>
      <c r="C6" s="34">
        <v>2015</v>
      </c>
      <c r="D6" s="34">
        <v>2016</v>
      </c>
      <c r="E6" s="34">
        <v>2017</v>
      </c>
      <c r="F6" s="35">
        <v>2018</v>
      </c>
    </row>
    <row r="7" spans="1:6" x14ac:dyDescent="0.25">
      <c r="A7" s="15" t="s">
        <v>1</v>
      </c>
      <c r="B7" s="18"/>
      <c r="C7" s="18"/>
      <c r="D7" s="18"/>
      <c r="E7" s="18"/>
      <c r="F7" s="19"/>
    </row>
    <row r="8" spans="1:6" x14ac:dyDescent="0.25">
      <c r="A8" s="8" t="s">
        <v>2</v>
      </c>
      <c r="B8" s="20">
        <v>145689.72460000002</v>
      </c>
      <c r="C8" s="20">
        <v>151081.69999999998</v>
      </c>
      <c r="D8" s="20">
        <v>159190.4376</v>
      </c>
      <c r="E8" s="20">
        <v>168253.726</v>
      </c>
      <c r="F8" s="21">
        <v>182852.51260000002</v>
      </c>
    </row>
    <row r="9" spans="1:6" x14ac:dyDescent="0.25">
      <c r="A9" s="8" t="s">
        <v>3</v>
      </c>
      <c r="B9" s="20">
        <v>21685</v>
      </c>
      <c r="C9" s="20">
        <v>27697</v>
      </c>
      <c r="D9" s="20">
        <v>29993</v>
      </c>
      <c r="E9" s="20">
        <v>38987</v>
      </c>
      <c r="F9" s="21">
        <v>39329</v>
      </c>
    </row>
    <row r="10" spans="1:6" x14ac:dyDescent="0.25">
      <c r="A10" s="8" t="s">
        <v>4</v>
      </c>
      <c r="B10" s="20">
        <v>23995</v>
      </c>
      <c r="C10" s="20">
        <v>26573</v>
      </c>
      <c r="D10" s="20">
        <v>28098</v>
      </c>
      <c r="E10" s="20">
        <v>34048</v>
      </c>
      <c r="F10" s="21">
        <v>37290</v>
      </c>
    </row>
    <row r="11" spans="1:6" x14ac:dyDescent="0.25">
      <c r="A11" s="8" t="s">
        <v>5</v>
      </c>
      <c r="B11" s="20">
        <v>9860</v>
      </c>
      <c r="C11" s="20">
        <v>11984</v>
      </c>
      <c r="D11" s="20">
        <v>12329</v>
      </c>
      <c r="E11" s="20">
        <v>14555</v>
      </c>
      <c r="F11" s="21">
        <v>17341</v>
      </c>
    </row>
    <row r="12" spans="1:6" x14ac:dyDescent="0.25">
      <c r="A12" s="8" t="s">
        <v>28</v>
      </c>
      <c r="B12" s="20">
        <v>67224</v>
      </c>
      <c r="C12" s="20">
        <v>69576</v>
      </c>
      <c r="D12" s="20">
        <v>73645</v>
      </c>
      <c r="E12" s="20">
        <v>77542</v>
      </c>
      <c r="F12" s="21">
        <v>80298</v>
      </c>
    </row>
    <row r="13" spans="1:6" x14ac:dyDescent="0.25">
      <c r="A13" s="8" t="s">
        <v>6</v>
      </c>
      <c r="B13" s="20">
        <v>18773</v>
      </c>
      <c r="C13" s="20">
        <v>19321</v>
      </c>
      <c r="D13" s="20">
        <v>22324</v>
      </c>
      <c r="E13" s="20">
        <v>24321</v>
      </c>
      <c r="F13" s="21">
        <v>29610</v>
      </c>
    </row>
    <row r="14" spans="1:6" x14ac:dyDescent="0.25">
      <c r="A14" s="8" t="s">
        <v>7</v>
      </c>
      <c r="B14" s="20">
        <v>9898</v>
      </c>
      <c r="C14" s="20">
        <v>11762</v>
      </c>
      <c r="D14" s="20">
        <v>14984</v>
      </c>
      <c r="E14" s="20">
        <v>17425</v>
      </c>
      <c r="F14" s="21">
        <v>22021</v>
      </c>
    </row>
    <row r="15" spans="1:6" x14ac:dyDescent="0.25">
      <c r="A15" s="8" t="s">
        <v>8</v>
      </c>
      <c r="B15" s="20">
        <v>6743</v>
      </c>
      <c r="C15" s="20">
        <v>7839</v>
      </c>
      <c r="D15" s="20">
        <v>9898</v>
      </c>
      <c r="E15" s="20">
        <v>12111</v>
      </c>
      <c r="F15" s="21">
        <v>14327</v>
      </c>
    </row>
    <row r="16" spans="1:6" x14ac:dyDescent="0.25">
      <c r="A16" s="8" t="s">
        <v>9</v>
      </c>
      <c r="B16" s="20">
        <f>SUM(B8:B15)</f>
        <v>303867.72460000002</v>
      </c>
      <c r="C16" s="20">
        <f t="shared" ref="C16:F16" si="0">SUM(C8:C15)</f>
        <v>325833.69999999995</v>
      </c>
      <c r="D16" s="20">
        <f t="shared" si="0"/>
        <v>350461.4376</v>
      </c>
      <c r="E16" s="20">
        <f t="shared" si="0"/>
        <v>387242.72600000002</v>
      </c>
      <c r="F16" s="21">
        <f t="shared" si="0"/>
        <v>423068.51260000002</v>
      </c>
    </row>
    <row r="17" spans="1:6" x14ac:dyDescent="0.25">
      <c r="A17" s="16" t="s">
        <v>10</v>
      </c>
      <c r="B17" s="22"/>
      <c r="C17" s="22"/>
      <c r="D17" s="22"/>
      <c r="E17" s="22"/>
      <c r="F17" s="23"/>
    </row>
    <row r="18" spans="1:6" x14ac:dyDescent="0.25">
      <c r="A18" s="8" t="s">
        <v>11</v>
      </c>
      <c r="B18" s="20">
        <v>47987</v>
      </c>
      <c r="C18" s="20">
        <v>46287</v>
      </c>
      <c r="D18" s="20">
        <v>47921</v>
      </c>
      <c r="E18" s="20">
        <v>44098</v>
      </c>
      <c r="F18" s="21">
        <v>45356</v>
      </c>
    </row>
    <row r="19" spans="1:6" x14ac:dyDescent="0.25">
      <c r="A19" s="8" t="s">
        <v>12</v>
      </c>
      <c r="B19" s="20">
        <v>48938</v>
      </c>
      <c r="C19" s="20">
        <v>43123</v>
      </c>
      <c r="D19" s="20">
        <v>41933</v>
      </c>
      <c r="E19" s="20">
        <v>39632</v>
      </c>
      <c r="F19" s="21">
        <v>37143</v>
      </c>
    </row>
    <row r="20" spans="1:6" x14ac:dyDescent="0.25">
      <c r="A20" s="8" t="s">
        <v>13</v>
      </c>
      <c r="B20" s="20">
        <v>23876</v>
      </c>
      <c r="C20" s="20">
        <v>24289</v>
      </c>
      <c r="D20" s="20">
        <v>23875</v>
      </c>
      <c r="E20" s="20">
        <v>22432</v>
      </c>
      <c r="F20" s="21">
        <v>19004</v>
      </c>
    </row>
    <row r="21" spans="1:6" x14ac:dyDescent="0.25">
      <c r="A21" s="8" t="s">
        <v>14</v>
      </c>
      <c r="B21" s="20">
        <v>45975</v>
      </c>
      <c r="C21" s="20">
        <v>44134</v>
      </c>
      <c r="D21" s="20">
        <v>41934</v>
      </c>
      <c r="E21" s="20">
        <v>38320</v>
      </c>
      <c r="F21" s="21">
        <v>32350</v>
      </c>
    </row>
    <row r="22" spans="1:6" x14ac:dyDescent="0.25">
      <c r="A22" s="8" t="s">
        <v>15</v>
      </c>
      <c r="B22" s="20">
        <v>20409</v>
      </c>
      <c r="C22" s="20">
        <v>24329</v>
      </c>
      <c r="D22" s="20">
        <v>19853</v>
      </c>
      <c r="E22" s="20">
        <v>21306</v>
      </c>
      <c r="F22" s="21">
        <v>18810</v>
      </c>
    </row>
    <row r="23" spans="1:6" x14ac:dyDescent="0.25">
      <c r="A23" s="8" t="s">
        <v>16</v>
      </c>
      <c r="B23" s="20">
        <f>SUM(B18:B22)</f>
        <v>187185</v>
      </c>
      <c r="C23" s="20">
        <f t="shared" ref="C23:F23" si="1">SUM(C18:C22)</f>
        <v>182162</v>
      </c>
      <c r="D23" s="20">
        <f t="shared" si="1"/>
        <v>175516</v>
      </c>
      <c r="E23" s="20">
        <f t="shared" si="1"/>
        <v>165788</v>
      </c>
      <c r="F23" s="21">
        <f t="shared" si="1"/>
        <v>152663</v>
      </c>
    </row>
    <row r="24" spans="1:6" x14ac:dyDescent="0.25">
      <c r="A24" s="17" t="s">
        <v>17</v>
      </c>
      <c r="B24" s="24"/>
      <c r="C24" s="24"/>
      <c r="D24" s="24"/>
      <c r="E24" s="24"/>
      <c r="F24" s="25"/>
    </row>
    <row r="25" spans="1:6" x14ac:dyDescent="0.25">
      <c r="A25" s="8" t="s">
        <v>18</v>
      </c>
      <c r="B25" s="20">
        <v>76374</v>
      </c>
      <c r="C25" s="20">
        <v>77987</v>
      </c>
      <c r="D25" s="20">
        <v>78234</v>
      </c>
      <c r="E25" s="20">
        <v>79646</v>
      </c>
      <c r="F25" s="21">
        <v>79981</v>
      </c>
    </row>
    <row r="26" spans="1:6" x14ac:dyDescent="0.25">
      <c r="A26" s="8" t="s">
        <v>19</v>
      </c>
      <c r="B26" s="20">
        <v>40309.11</v>
      </c>
      <c r="C26" s="20">
        <v>65684.7</v>
      </c>
      <c r="D26" s="20">
        <v>96711.16</v>
      </c>
      <c r="E26" s="20">
        <v>141809.1</v>
      </c>
      <c r="F26" s="21">
        <v>190424.91</v>
      </c>
    </row>
    <row r="27" spans="1:6" x14ac:dyDescent="0.25">
      <c r="A27" s="8" t="s">
        <v>20</v>
      </c>
      <c r="B27" s="20">
        <f>SUM(B25:B26)</f>
        <v>116683.11</v>
      </c>
      <c r="C27" s="20">
        <f t="shared" ref="C27:F27" si="2">SUM(C25:C26)</f>
        <v>143671.70000000001</v>
      </c>
      <c r="D27" s="20">
        <f t="shared" si="2"/>
        <v>174945.16</v>
      </c>
      <c r="E27" s="20">
        <f t="shared" si="2"/>
        <v>221455.1</v>
      </c>
      <c r="F27" s="21">
        <f t="shared" si="2"/>
        <v>270405.91000000003</v>
      </c>
    </row>
    <row r="28" spans="1:6" x14ac:dyDescent="0.25">
      <c r="A28" s="8" t="s">
        <v>21</v>
      </c>
      <c r="B28" s="20">
        <f>B23+B27</f>
        <v>303868.11</v>
      </c>
      <c r="C28" s="20">
        <f t="shared" ref="C28:F28" si="3">C23+C27</f>
        <v>325833.7</v>
      </c>
      <c r="D28" s="20">
        <f t="shared" si="3"/>
        <v>350461.16000000003</v>
      </c>
      <c r="E28" s="20">
        <f t="shared" si="3"/>
        <v>387243.1</v>
      </c>
      <c r="F28" s="21">
        <f t="shared" si="3"/>
        <v>423068.91000000003</v>
      </c>
    </row>
    <row r="29" spans="1:6" ht="16.5" thickBot="1" x14ac:dyDescent="0.3">
      <c r="A29" s="8" t="s">
        <v>22</v>
      </c>
      <c r="B29" s="26">
        <f>SUM(B16-B28)</f>
        <v>-0.38539999997010455</v>
      </c>
      <c r="C29" s="26">
        <f t="shared" ref="C29:F29" si="4">SUM(C16-C28)</f>
        <v>-5.8207660913467407E-11</v>
      </c>
      <c r="D29" s="26">
        <f t="shared" si="4"/>
        <v>0.27759999997215346</v>
      </c>
      <c r="E29" s="26">
        <f t="shared" si="4"/>
        <v>-0.37399999995250255</v>
      </c>
      <c r="F29" s="27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Good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Mynda Treacy</cp:lastModifiedBy>
  <dcterms:created xsi:type="dcterms:W3CDTF">2019-11-14T20:19:39Z</dcterms:created>
  <dcterms:modified xsi:type="dcterms:W3CDTF">2023-05-25T08:00:14Z</dcterms:modified>
</cp:coreProperties>
</file>