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4" i="3" l="1"/>
  <c r="Z11" i="4" l="1"/>
  <c r="BB4" i="3"/>
  <c r="BA4" i="3"/>
  <c r="AZ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<sst xmlns="http://schemas.openxmlformats.org/spreadsheetml/2006/main" count="461" uniqueCount="424">
  <si>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</si>
  <si>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</si>
  <si>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</si>
  <si>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</si>
  <si>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</si>
  <si>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</si>
  <si>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</si>
  <si>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</si>
  <si>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</si>
  <si>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</si>
  <si>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</si>
  <si>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</si>
  <si>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</si>
  <si>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</si>
  <si>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</si>
  <si>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</si>
  <si>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</si>
  <si>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</si>
  <si>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</si>
  <si>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</si>
  <si>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</si>
  <si>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</si>
  <si>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</si>
  <si>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</si>
  <si>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</si>
  <si>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</si>
  <si>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</si>
  <si>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</si>
  <si>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</si>
  <si>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</si>
  <si>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</si>
  <si>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</si>
  <si>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</si>
  <si>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</si>
  <si>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</si>
  <si>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</si>
  <si>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</si>
  <si>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</si>
  <si>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</si>
  <si>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</si>
  <si>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</si>
  <si>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</si>
  <si>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</si>
  <si>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</si>
  <si>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</si>
  <si>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</si>
  <si>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</si>
  <si>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</si>
  <si>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</si>
  <si>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</si>
  <si>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</si>
  <si>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</si>
  <si>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</si>
  <si>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</si>
  <si>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</si>
  <si>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</si>
  <si>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</si>
  <si>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</si>
  <si>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</si>
  <si>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</si>
  <si>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</si>
  <si>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</si>
  <si>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</si>
  <si>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</si>
  <si>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</si>
  <si>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</si>
  <si>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</si>
  <si>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</si>
  <si>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</si>
  <si>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</si>
  <si>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</si>
  <si>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</si>
  <si>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</si>
  <si>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</si>
  <si>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</si>
  <si>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</si>
  <si>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</si>
  <si>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</si>
  <si>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</si>
  <si>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</si>
  <si>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</si>
  <si>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</si>
  <si>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</si>
  <si>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</si>
  <si>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</si>
  <si>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</si>
  <si>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</si>
  <si>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</si>
  <si>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</si>
  <si>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</si>
  <si>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</si>
  <si>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</si>
  <si>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</si>
  <si>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</si>
  <si>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</si>
  <si>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</si>
  <si>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</si>
  <si>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</si>
  <si>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</si>
  <si>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</si>
  <si>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</si>
  <si>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</si>
  <si>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</si>
  <si>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</si>
  <si>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</si>
  <si>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</si>
  <si>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</si>
  <si>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</si>
  <si>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</si>
  <si>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</si>
  <si>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</si>
  <si>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</si>
  <si>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</si>
  <si>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</si>
  <si>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</si>
  <si>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</si>
  <si>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</si>
  <si>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</si>
  <si>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</si>
  <si>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</si>
  <si>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</si>
  <si>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</si>
  <si>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</si>
  <si>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</si>
  <si>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</si>
  <si>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</si>
  <si>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</si>
  <si>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</si>
  <si>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</si>
  <si>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</si>
  <si>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</si>
  <si>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</si>
  <si>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</si>
  <si>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</si>
  <si>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</si>
  <si>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</si>
  <si>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</si>
  <si>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</si>
  <si>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</si>
  <si>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</si>
  <si>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</si>
  <si>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</si>
  <si>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</si>
  <si>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</si>
  <si>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</si>
  <si>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</si>
  <si>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</si>
  <si>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</si>
  <si>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</si>
  <si>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</si>
  <si>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</si>
  <si>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</si>
  <si>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</si>
  <si>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</si>
  <si>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</si>
  <si>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</si>
  <si>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</si>
  <si>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</si>
  <si>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</si>
  <si>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</si>
  <si>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</si>
  <si>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</si>
  <si>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</si>
  <si>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</si>
  <si>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</si>
  <si>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</si>
  <si>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</si>
  <si>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</si>
  <si>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</si>
  <si>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</si>
  <si>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</si>
  <si>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</si>
  <si>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</si>
  <si>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</si>
  <si>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</si>
  <si>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</si>
  <si>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</si>
  <si>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</si>
  <si>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</si>
  <si>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</si>
  <si>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</si>
  <si>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</si>
  <si>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</si>
  <si>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</si>
  <si>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</si>
  <si>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</si>
  <si>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</si>
  <si>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</si>
  <si>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</si>
  <si>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</si>
  <si>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</si>
  <si>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</si>
  <si>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</si>
  <si>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</si>
  <si>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</si>
  <si>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</si>
  <si>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</si>
  <si>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</si>
  <si>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</si>
  <si>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</si>
  <si>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</si>
  <si>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</si>
  <si>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</si>
  <si>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</si>
  <si>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</si>
  <si>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</si>
  <si>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</si>
  <si>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</si>
  <si>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</si>
  <si>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</si>
  <si>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</si>
  <si>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</si>
  <si>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</si>
  <si>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</si>
  <si>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</si>
  <si>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</si>
  <si>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</si>
  <si>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</si>
  <si>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</si>
  <si>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</si>
  <si>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</si>
  <si>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</si>
  <si>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</si>
  <si>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</si>
  <si>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</si>
  <si>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</si>
  <si>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</si>
  <si>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</si>
  <si>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</si>
  <si>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</si>
  <si>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</si>
  <si>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</si>
  <si>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</si>
  <si>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</si>
  <si>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</si>
  <si>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</si>
  <si>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</si>
  <si>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</si>
  <si>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</si>
  <si>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</si>
  <si>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</si>
  <si>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</si>
  <si>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</si>
  <si>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</si>
  <si>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</si>
  <si>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</si>
  <si>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</si>
  <si>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</si>
  <si>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</si>
  <si>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</si>
  <si>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</si>
  <si>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</si>
  <si>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</si>
  <si>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</si>
  <si>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</si>
  <si>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</si>
  <si>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</si>
  <si>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</si>
  <si>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</si>
  <si>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</si>
  <si>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</si>
  <si>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</si>
  <si>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</si>
  <si>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</si>
  <si>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</si>
  <si>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</si>
  <si>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</si>
  <si>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</si>
  <si>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</si>
  <si>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</si>
  <si>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</si>
  <si>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</si>
  <si>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</si>
  <si>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</si>
  <si>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</si>
  <si>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</si>
  <si>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</si>
  <si>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</si>
  <si>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</si>
  <si>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</si>
  <si>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</si>
  <si>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</si>
  <si>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</si>
  <si>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</si>
  <si>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</si>
  <si>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</si>
  <si>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</si>
  <si>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</si>
  <si>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</si>
  <si>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</si>
  <si>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</si>
  <si>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</si>
  <si>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</si>
  <si>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</si>
  <si>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</si>
  <si>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</si>
  <si>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</si>
  <si>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</si>
  <si>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</si>
  <si>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</si>
  <si>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</si>
  <si>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</si>
  <si>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</si>
  <si>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</si>
  <si>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</si>
  <si>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</si>
  <si>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</si>
  <si>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</si>
  <si>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</si>
  <si>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</si>
  <si>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</si>
  <si>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</si>
  <si>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</si>
  <si>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</si>
  <si>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</si>
  <si>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</si>
  <si>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</si>
  <si>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</si>
  <si>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</si>
  <si>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</si>
  <si>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</si>
  <si>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</si>
  <si>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</si>
  <si>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</si>
  <si>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</si>
  <si>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</si>
  <si>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</si>
  <si>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</si>
  <si>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</si>
  <si>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</si>
  <si>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</si>
  <si>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</si>
  <si>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</si>
  <si>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</si>
  <si>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</si>
  <si>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</si>
  <si>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</si>
  <si>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</si>
  <si>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</si>
  <si>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</si>
  <si>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</si>
  <si>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</si>
  <si>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</si>
  <si>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</si>
  <si>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</si>
  <si>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</si>
  <si>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</si>
  <si>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</si>
  <si>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</si>
  <si>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</si>
  <si>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</si>
  <si>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</si>
  <si>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</si>
  <si>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</si>
  <si>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</si>
  <si>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</si>
  <si>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</si>
  <si>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</si>
  <si>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</si>
  <si>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</si>
  <si>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</si>
  <si>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</si>
  <si>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</si>
  <si>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</si>
  <si>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</si>
  <si>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</si>
  <si>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</si>
  <si>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</si>
  <si>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</si>
  <si>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</si>
  <si>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</si>
  <si>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</si>
  <si>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</si>
  <si>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</si>
  <si>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</si>
  <si>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</si>
  <si>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</si>
  <si>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</si>
  <si>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</si>
  <si>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</si>
  <si>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</si>
  <si>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</si>
  <si>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</si>
  <si>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</si>
  <si>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</si>
  <si>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</si>
  <si>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</si>
  <si>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</si>
  <si>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</si>
  <si>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</si>
  <si>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</si>
  <si>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</si>
  <si>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</si>
  <si>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</si>
  <si>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</si>
  <si>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</si>
  <si>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</si>
  <si>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</si>
  <si>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</si>
  <si>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</si>
  <si>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</si>
  <si>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</si>
  <si>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</si>
  <si>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</si>
  <si>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</si>
  <si>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</si>
  <si>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</si>
  <si>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</si>
  <si>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</si>
  <si>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</si>
  <si>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</si>
  <si>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</si>
  <si>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07</t>
    <phoneticPr fontId="19"/>
  </si>
  <si>
    <t>ケア</t>
    <phoneticPr fontId="19"/>
  </si>
  <si>
    <t>070102</t>
    <phoneticPr fontId="19"/>
  </si>
  <si>
    <t>-</t>
    <phoneticPr fontId="19"/>
  </si>
  <si>
    <t>4987107612052</t>
    <phoneticPr fontId="19"/>
  </si>
  <si>
    <t>第一三共ヘルスケア</t>
    <rPh sb="0" eb="2">
      <t>ダイイチ</t>
    </rPh>
    <rPh sb="2" eb="4">
      <t>サンキョウ</t>
    </rPh>
    <phoneticPr fontId="19"/>
  </si>
  <si>
    <t>ロコベース</t>
    <phoneticPr fontId="19"/>
  </si>
  <si>
    <t>リペアクリーム</t>
    <phoneticPr fontId="19"/>
  </si>
  <si>
    <t>30g</t>
    <phoneticPr fontId="19"/>
  </si>
  <si>
    <t>0014</t>
    <phoneticPr fontId="19"/>
  </si>
  <si>
    <t>◆ドライスキンの人に不足しがちな肌脂質成分を3種種類バランスよく配合。外部刺激や乾燥から肌を守りながら、角質層に働きかけ、保湿効果が持続します。
◆ナノ粒子化された油成分（パラフィン（保湿））が角質層に密着する、しっかりハードタイプのクリームです。
◆香料・着色料・防腐剤無添加
◆低刺激
◆アレルギーテスト済み（すべての方にアレルギーが起こらないというわけではありません。）
乾燥肌・敏感肌の方による運用テスト済み（全ての方の肌に合うということではありません。）</t>
    <rPh sb="8" eb="9">
      <t>ヒト</t>
    </rPh>
    <rPh sb="10" eb="12">
      <t>フソク</t>
    </rPh>
    <rPh sb="16" eb="17">
      <t>ハダ</t>
    </rPh>
    <rPh sb="17" eb="19">
      <t>シシツ</t>
    </rPh>
    <rPh sb="19" eb="21">
      <t>セイブン</t>
    </rPh>
    <rPh sb="23" eb="24">
      <t>シュ</t>
    </rPh>
    <rPh sb="24" eb="26">
      <t>シュルイ</t>
    </rPh>
    <rPh sb="32" eb="34">
      <t>ハイゴウ</t>
    </rPh>
    <rPh sb="35" eb="37">
      <t>ガイブ</t>
    </rPh>
    <rPh sb="37" eb="39">
      <t>シゲキ</t>
    </rPh>
    <rPh sb="40" eb="42">
      <t>カンソウ</t>
    </rPh>
    <rPh sb="44" eb="45">
      <t>ハダ</t>
    </rPh>
    <rPh sb="46" eb="47">
      <t>マモ</t>
    </rPh>
    <rPh sb="52" eb="55">
      <t>カクシツソウ</t>
    </rPh>
    <rPh sb="56" eb="57">
      <t>ハタラ</t>
    </rPh>
    <rPh sb="61" eb="63">
      <t>ホシツ</t>
    </rPh>
    <rPh sb="63" eb="65">
      <t>コウカ</t>
    </rPh>
    <rPh sb="66" eb="68">
      <t>ジゾク</t>
    </rPh>
    <rPh sb="76" eb="78">
      <t>リュウシ</t>
    </rPh>
    <rPh sb="78" eb="79">
      <t>カ</t>
    </rPh>
    <rPh sb="82" eb="83">
      <t>アブラ</t>
    </rPh>
    <rPh sb="83" eb="85">
      <t>セイブン</t>
    </rPh>
    <rPh sb="92" eb="94">
      <t>ホシツ</t>
    </rPh>
    <rPh sb="97" eb="100">
      <t>カクシツソウ</t>
    </rPh>
    <rPh sb="101" eb="103">
      <t>ミッチャク</t>
    </rPh>
    <rPh sb="126" eb="128">
      <t>コウリョウ</t>
    </rPh>
    <rPh sb="141" eb="144">
      <t>テイシゲキ</t>
    </rPh>
    <rPh sb="154" eb="155">
      <t>スミ</t>
    </rPh>
    <rPh sb="161" eb="162">
      <t>カタ</t>
    </rPh>
    <rPh sb="169" eb="170">
      <t>オ</t>
    </rPh>
    <rPh sb="189" eb="192">
      <t>カンソウハダ</t>
    </rPh>
    <rPh sb="193" eb="195">
      <t>ビンカン</t>
    </rPh>
    <rPh sb="195" eb="196">
      <t>ハダ</t>
    </rPh>
    <rPh sb="197" eb="198">
      <t>カタ</t>
    </rPh>
    <rPh sb="201" eb="203">
      <t>ウンヨウ</t>
    </rPh>
    <rPh sb="206" eb="207">
      <t>ス</t>
    </rPh>
    <rPh sb="209" eb="210">
      <t>スベ</t>
    </rPh>
    <rPh sb="212" eb="213">
      <t>カタ</t>
    </rPh>
    <rPh sb="214" eb="215">
      <t>ハダ</t>
    </rPh>
    <rPh sb="216" eb="217">
      <t>ア</t>
    </rPh>
    <phoneticPr fontId="19"/>
  </si>
  <si>
    <t>適量を清潔な手にとり、カサつく肌にやさしくなじませてお使いください。
手のひらで温めながら、ゆっくりとのばすとよりなじませやすくなります。</t>
    <rPh sb="0" eb="2">
      <t>テキリョウ</t>
    </rPh>
    <rPh sb="3" eb="5">
      <t>セイケツ</t>
    </rPh>
    <rPh sb="6" eb="7">
      <t>テ</t>
    </rPh>
    <rPh sb="15" eb="16">
      <t>ハダ</t>
    </rPh>
    <rPh sb="27" eb="28">
      <t>ツカ</t>
    </rPh>
    <rPh sb="35" eb="36">
      <t>テ</t>
    </rPh>
    <rPh sb="40" eb="41">
      <t>アタタ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</si>
</sst>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33618</xdr:colOff>
      <xdr:row>8</xdr:row>
      <xdr:rowOff>168088</xdr:rowOff>
    </xdr:from>
    <xdr:to>
      <xdr:col>13</xdr:col>
      <xdr:colOff>100712</xdr:colOff>
      <xdr:row>22</xdr:row>
      <xdr:rowOff>89647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3" y="2308412"/>
          <a:ext cx="2532388" cy="3372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42412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416</v>
      </c>
      <c r="C6" s="155"/>
      <c r="D6" s="155"/>
      <c r="E6" s="155"/>
      <c r="F6" s="155"/>
      <c r="G6" s="155"/>
      <c r="H6" s="155"/>
      <c r="I6" s="190" t="s">
        <v>417</v>
      </c>
      <c r="J6" s="190"/>
      <c r="K6" s="190"/>
      <c r="L6" s="190"/>
      <c r="M6" s="190"/>
      <c r="N6" s="191" t="s">
        <v>418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419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415</v>
      </c>
      <c r="AI6" s="190"/>
      <c r="AJ6" s="190"/>
      <c r="AK6" s="190"/>
      <c r="AL6" s="190" t="s">
        <v>420</v>
      </c>
      <c r="AM6" s="190"/>
      <c r="AN6" s="190"/>
      <c r="AO6" s="190"/>
      <c r="AP6" s="161">
        <v>1800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385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412</v>
      </c>
      <c r="Q9" s="164"/>
      <c r="R9" s="164"/>
      <c r="S9" s="164"/>
      <c r="T9" s="173" t="str">
        <f>VLOOKUP($P9,DATA1!$1:$214,2,FALSE)</f>
        <v>一般化粧品</v>
      </c>
      <c r="U9" s="174"/>
      <c r="V9" s="174"/>
      <c r="W9" s="174"/>
      <c r="X9" s="174"/>
      <c r="Y9" s="195"/>
      <c r="Z9" s="164" t="s">
        <v>380</v>
      </c>
      <c r="AA9" s="164"/>
      <c r="AB9" s="164"/>
      <c r="AC9" s="164"/>
      <c r="AD9" s="196" t="s">
        <v>413</v>
      </c>
      <c r="AE9" s="197"/>
      <c r="AF9" s="197"/>
      <c r="AG9" s="197"/>
      <c r="AH9" s="197"/>
      <c r="AI9" s="198"/>
      <c r="AJ9" s="164" t="s">
        <v>414</v>
      </c>
      <c r="AK9" s="164"/>
      <c r="AL9" s="164"/>
      <c r="AM9" s="164"/>
      <c r="AN9" s="173" t="str">
        <f>VLOOKUP($AJ9,DATA1!$1:$158,2,FALSE)</f>
        <v>ハンドクリーム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408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070102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381</v>
      </c>
      <c r="Q13" s="165"/>
      <c r="R13" s="165"/>
      <c r="S13" s="165"/>
      <c r="T13" s="165" t="s">
        <v>382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383</v>
      </c>
      <c r="AF13" s="165"/>
      <c r="AG13" s="165"/>
      <c r="AH13" s="165"/>
      <c r="AI13" s="165"/>
      <c r="AJ13" s="165"/>
      <c r="AK13" s="165"/>
      <c r="AL13" s="165" t="s">
        <v>384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411</v>
      </c>
      <c r="Q14" s="168"/>
      <c r="R14" s="168"/>
      <c r="S14" s="169"/>
      <c r="T14" s="170" t="s">
        <v>411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411</v>
      </c>
      <c r="AF14" s="168"/>
      <c r="AG14" s="168"/>
      <c r="AH14" s="168"/>
      <c r="AI14" s="168"/>
      <c r="AJ14" s="168"/>
      <c r="AK14" s="169"/>
      <c r="AL14" s="170" t="s">
        <v>411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386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406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423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407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387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388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393</v>
      </c>
      <c r="W57" s="127"/>
      <c r="X57" s="127"/>
      <c r="Y57" s="128"/>
      <c r="Z57" s="126" t="s">
        <v>394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31" t="s">
        <v>395</v>
      </c>
      <c r="AA58" s="132"/>
      <c r="AB58" s="132"/>
      <c r="AC58" s="132"/>
      <c r="AD58" s="132"/>
      <c r="AE58" s="132"/>
      <c r="AF58" s="132"/>
      <c r="AG58" s="132" t="s">
        <v>396</v>
      </c>
      <c r="AH58" s="132"/>
      <c r="AI58" s="132"/>
      <c r="AJ58" s="132"/>
      <c r="AK58" s="132"/>
      <c r="AL58" s="132"/>
      <c r="AM58" s="132"/>
      <c r="AN58" s="132" t="s">
        <v>397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34" t="s">
        <v>411</v>
      </c>
      <c r="AA59" s="135"/>
      <c r="AB59" s="135"/>
      <c r="AC59" s="135"/>
      <c r="AD59" s="135"/>
      <c r="AE59" s="135"/>
      <c r="AF59" s="135"/>
      <c r="AG59" s="135" t="s">
        <v>411</v>
      </c>
      <c r="AH59" s="135"/>
      <c r="AI59" s="135"/>
      <c r="AJ59" s="135"/>
      <c r="AK59" s="135"/>
      <c r="AL59" s="135"/>
      <c r="AM59" s="135"/>
      <c r="AN59" s="135" t="s">
        <v>411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398</v>
      </c>
      <c r="C61" s="81"/>
      <c r="D61" s="81" t="s">
        <v>399</v>
      </c>
      <c r="E61" s="81"/>
      <c r="F61" s="81" t="s">
        <v>400</v>
      </c>
      <c r="G61" s="81"/>
      <c r="H61" s="81" t="s">
        <v>401</v>
      </c>
      <c r="I61" s="139"/>
      <c r="J61" s="64"/>
      <c r="K61" s="80" t="s">
        <v>402</v>
      </c>
      <c r="L61" s="81"/>
      <c r="M61" s="81"/>
      <c r="N61" s="81"/>
      <c r="O61" s="81"/>
      <c r="P61" s="81"/>
      <c r="Q61" s="81"/>
      <c r="R61" s="81"/>
      <c r="S61" s="81"/>
      <c r="T61" s="81" t="s">
        <v>403</v>
      </c>
      <c r="U61" s="81"/>
      <c r="V61" s="81"/>
      <c r="W61" s="81"/>
      <c r="X61" s="81"/>
      <c r="Y61" s="81"/>
      <c r="Z61" s="81"/>
      <c r="AA61" s="81"/>
      <c r="AB61" s="81"/>
      <c r="AC61" s="81" t="s">
        <v>404</v>
      </c>
      <c r="AD61" s="81"/>
      <c r="AE61" s="81"/>
      <c r="AF61" s="81"/>
      <c r="AG61" s="81"/>
      <c r="AH61" s="81"/>
      <c r="AI61" s="81"/>
      <c r="AJ61" s="81"/>
      <c r="AK61" s="81"/>
      <c r="AL61" s="81" t="s">
        <v>405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411</v>
      </c>
      <c r="E62" s="138"/>
      <c r="F62" s="138" t="s">
        <v>411</v>
      </c>
      <c r="G62" s="138"/>
      <c r="H62" s="138" t="s">
        <v>411</v>
      </c>
      <c r="I62" s="140"/>
      <c r="K62" s="82">
        <v>42412</v>
      </c>
      <c r="L62" s="83"/>
      <c r="M62" s="83"/>
      <c r="N62" s="83"/>
      <c r="O62" s="83"/>
      <c r="P62" s="83"/>
      <c r="Q62" s="83"/>
      <c r="R62" s="83"/>
      <c r="S62" s="83"/>
      <c r="T62" s="141" t="s">
        <v>409</v>
      </c>
      <c r="U62" s="138"/>
      <c r="V62" s="138"/>
      <c r="W62" s="138"/>
      <c r="X62" s="138"/>
      <c r="Y62" s="138"/>
      <c r="Z62" s="138"/>
      <c r="AA62" s="138"/>
      <c r="AB62" s="138"/>
      <c r="AC62" s="138" t="s">
        <v>410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410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第一三共ヘルスケア</v>
      </c>
      <c r="K4" s="74" t="str">
        <f>商品登録書!N6</f>
        <v>ロコベース</v>
      </c>
      <c r="L4" s="74" t="str">
        <f>商品登録書!X6</f>
        <v>リペアクリーム</v>
      </c>
      <c r="M4" s="74" t="str">
        <f>商品登録書!AH6</f>
        <v>-</v>
      </c>
      <c r="N4" s="74" t="str">
        <f>商品登録書!AL6</f>
        <v>30g</v>
      </c>
      <c r="O4" s="10" t="str">
        <f>商品登録書!B6</f>
        <v>4987107612052</v>
      </c>
      <c r="P4" s="74">
        <f>商品登録書!AP6</f>
        <v>1800</v>
      </c>
      <c r="Q4" s="77" t="str">
        <f>商品登録書!P17</f>
        <v>◆ドライスキンの人に不足しがちな肌脂質成分を3種種類バランスよく配合。外部刺激や乾燥から肌を守りながら、角質層に働きかけ、保湿効果が持続します。
◆ナノ粒子化された油成分（パラフィン（保湿））が角質層に密着する、しっかりハードタイプのクリームです。
◆香料・着色料・防腐剤無添加
◆低刺激
◆アレルギーテスト済み（すべての方にアレルギーが起こらないというわけではありません。）
乾燥肌・敏感肌の方による運用テスト済み（全ての方の肌に合うということではありません。）</v>
      </c>
      <c r="R4" s="77" t="str">
        <f>商品登録書!B26</f>
        <v>適量を清潔な手にとり、カサつく肌にやさしくなじませてお使いください。
手のひらで温めながら、ゆっくりとのばすとよりなじませやすくなります。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42412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2016-02-12T10:05:30Z</dcterms:modified>
</cp:coreProperties>
</file>