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" i="3" l="1"/>
  <c r="Z11" i="4" l="1"/>
  <c r="BB4" i="3"/>
  <c r="BA4" i="3"/>
  <c r="AZ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<sst xmlns="http://schemas.openxmlformats.org/spreadsheetml/2006/main" count="462" uniqueCount="425">
  <si>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</si>
  <si>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</si>
  <si>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</si>
  <si>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</si>
  <si>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</si>
  <si>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</si>
  <si>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</si>
  <si>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</si>
  <si>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</si>
  <si>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</si>
  <si>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</si>
  <si>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</si>
  <si>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</si>
  <si>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</si>
  <si>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</si>
  <si>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</si>
  <si>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</si>
  <si>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</si>
  <si>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</si>
  <si>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</si>
  <si>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</si>
  <si>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</si>
  <si>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</si>
  <si>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</si>
  <si>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</si>
  <si>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</si>
  <si>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</si>
  <si>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</si>
  <si>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</si>
  <si>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</si>
  <si>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</si>
  <si>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</si>
  <si>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</si>
  <si>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</si>
  <si>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</si>
  <si>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</si>
  <si>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</si>
  <si>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</si>
  <si>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</si>
  <si>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</si>
  <si>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</si>
  <si>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</si>
  <si>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</si>
  <si>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</si>
  <si>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</si>
  <si>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</si>
  <si>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</si>
  <si>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</si>
  <si>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</si>
  <si>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</si>
  <si>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</si>
  <si>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</si>
  <si>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</si>
  <si>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</si>
  <si>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</si>
  <si>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</si>
  <si>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</si>
  <si>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</si>
  <si>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</si>
  <si>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</si>
  <si>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</si>
  <si>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</si>
  <si>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</si>
  <si>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</si>
  <si>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</si>
  <si>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</si>
  <si>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</si>
  <si>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</si>
  <si>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</si>
  <si>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</si>
  <si>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</si>
  <si>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</si>
  <si>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</si>
  <si>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</si>
  <si>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</si>
  <si>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</si>
  <si>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</si>
  <si>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</si>
  <si>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</si>
  <si>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</si>
  <si>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</si>
  <si>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</si>
  <si>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</si>
  <si>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</si>
  <si>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</si>
  <si>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</si>
  <si>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</si>
  <si>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</si>
  <si>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</si>
  <si>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</si>
  <si>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</si>
  <si>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</si>
  <si>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</si>
  <si>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</si>
  <si>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</si>
  <si>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</si>
  <si>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</si>
  <si>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</si>
  <si>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</si>
  <si>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</si>
  <si>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</si>
  <si>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</si>
  <si>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</si>
  <si>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</si>
  <si>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</si>
  <si>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</si>
  <si>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</si>
  <si>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</si>
  <si>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</si>
  <si>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</si>
  <si>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</si>
  <si>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</si>
  <si>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</si>
  <si>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</si>
  <si>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</si>
  <si>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</si>
  <si>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</si>
  <si>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</si>
  <si>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</si>
  <si>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</si>
  <si>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</si>
  <si>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</si>
  <si>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</si>
  <si>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</si>
  <si>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</si>
  <si>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</si>
  <si>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</si>
  <si>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</si>
  <si>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</si>
  <si>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</si>
  <si>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</si>
  <si>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</si>
  <si>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</si>
  <si>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</si>
  <si>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</si>
  <si>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</si>
  <si>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</si>
  <si>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</si>
  <si>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</si>
  <si>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</si>
  <si>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</si>
  <si>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</si>
  <si>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</si>
  <si>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</si>
  <si>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</si>
  <si>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</si>
  <si>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</si>
  <si>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</si>
  <si>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</si>
  <si>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</si>
  <si>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</si>
  <si>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</si>
  <si>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</si>
  <si>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</si>
  <si>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</si>
  <si>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</si>
  <si>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</si>
  <si>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</si>
  <si>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</si>
  <si>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</si>
  <si>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</si>
  <si>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</si>
  <si>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</si>
  <si>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</si>
  <si>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</si>
  <si>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</si>
  <si>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</si>
  <si>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</si>
  <si>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</si>
  <si>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</si>
  <si>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</si>
  <si>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</si>
  <si>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</si>
  <si>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</si>
  <si>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</si>
  <si>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</si>
  <si>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</si>
  <si>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</si>
  <si>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</si>
  <si>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</si>
  <si>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</si>
  <si>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</si>
  <si>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</si>
  <si>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</si>
  <si>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</si>
  <si>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</si>
  <si>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</si>
  <si>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</si>
  <si>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</si>
  <si>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</si>
  <si>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</si>
  <si>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</si>
  <si>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</si>
  <si>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</si>
  <si>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</si>
  <si>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</si>
  <si>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</si>
  <si>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</si>
  <si>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</si>
  <si>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</si>
  <si>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</si>
  <si>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</si>
  <si>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</si>
  <si>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</si>
  <si>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</si>
  <si>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</si>
  <si>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</si>
  <si>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</si>
  <si>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</si>
  <si>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</si>
  <si>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</si>
  <si>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</si>
  <si>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</si>
  <si>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</si>
  <si>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</si>
  <si>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</si>
  <si>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</si>
  <si>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</si>
  <si>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</si>
  <si>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</si>
  <si>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</si>
  <si>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</si>
  <si>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</si>
  <si>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</si>
  <si>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</si>
  <si>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</si>
  <si>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</si>
  <si>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</si>
  <si>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</si>
  <si>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</si>
  <si>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</si>
  <si>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</si>
  <si>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</si>
  <si>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</si>
  <si>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</si>
  <si>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</si>
  <si>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</si>
  <si>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</si>
  <si>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</si>
  <si>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</si>
  <si>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</si>
  <si>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</si>
  <si>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</si>
  <si>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</si>
  <si>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</si>
  <si>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</si>
  <si>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</si>
  <si>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</si>
  <si>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</si>
  <si>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</si>
  <si>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</si>
  <si>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</si>
  <si>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</si>
  <si>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</si>
  <si>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</si>
  <si>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</si>
  <si>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</si>
  <si>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</si>
  <si>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</si>
  <si>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</si>
  <si>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</si>
  <si>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</si>
  <si>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</si>
  <si>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</si>
  <si>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</si>
  <si>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</si>
  <si>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</si>
  <si>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</si>
  <si>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</si>
  <si>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</si>
  <si>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</si>
  <si>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</si>
  <si>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</si>
  <si>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</si>
  <si>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</si>
  <si>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</si>
  <si>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</si>
  <si>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</si>
  <si>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</si>
  <si>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</si>
  <si>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</si>
  <si>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</si>
  <si>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</si>
  <si>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</si>
  <si>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</si>
  <si>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</si>
  <si>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</si>
  <si>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</si>
  <si>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</si>
  <si>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</si>
  <si>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</si>
  <si>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</si>
  <si>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</si>
  <si>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</si>
  <si>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</si>
  <si>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</si>
  <si>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</si>
  <si>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</si>
  <si>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</si>
  <si>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</si>
  <si>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</si>
  <si>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</si>
  <si>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</si>
  <si>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</si>
  <si>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</si>
  <si>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</si>
  <si>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</si>
  <si>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</si>
  <si>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</si>
  <si>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</si>
  <si>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</si>
  <si>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</si>
  <si>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</si>
  <si>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</si>
  <si>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</si>
  <si>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</si>
  <si>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</si>
  <si>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</si>
  <si>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</si>
  <si>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</si>
  <si>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</si>
  <si>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</si>
  <si>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</si>
  <si>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</si>
  <si>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</si>
  <si>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</si>
  <si>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</si>
  <si>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</si>
  <si>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</si>
  <si>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</si>
  <si>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</si>
  <si>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</si>
  <si>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</si>
  <si>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</si>
  <si>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</si>
  <si>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</si>
  <si>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</si>
  <si>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</si>
  <si>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</si>
  <si>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</si>
  <si>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</si>
  <si>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</si>
  <si>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</si>
  <si>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</si>
  <si>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</si>
  <si>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</si>
  <si>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</si>
  <si>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</si>
  <si>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</si>
  <si>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</si>
  <si>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</si>
  <si>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</si>
  <si>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</si>
  <si>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</si>
  <si>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</si>
  <si>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</si>
  <si>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</si>
  <si>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</si>
  <si>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</si>
  <si>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</si>
  <si>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</si>
  <si>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</si>
  <si>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</si>
  <si>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</si>
  <si>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</si>
  <si>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</si>
  <si>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</si>
  <si>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</si>
  <si>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</si>
  <si>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</si>
  <si>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</si>
  <si>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</si>
  <si>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</si>
  <si>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</si>
  <si>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</si>
  <si>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</si>
  <si>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</si>
  <si>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</si>
  <si>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</si>
  <si>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</si>
  <si>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</si>
  <si>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</si>
  <si>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</si>
  <si>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</si>
  <si>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</si>
  <si>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</si>
  <si>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</si>
  <si>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</si>
  <si>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</si>
  <si>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</si>
  <si>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</si>
  <si>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</si>
  <si>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</si>
  <si>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</si>
  <si>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</si>
  <si>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</si>
  <si>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</si>
  <si>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</si>
  <si>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</si>
  <si>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</si>
  <si>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</si>
  <si>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</si>
  <si>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</si>
  <si>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</si>
  <si>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</si>
  <si>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</si>
  <si>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</si>
  <si>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</si>
  <si>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</si>
  <si>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</si>
  <si>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</si>
  <si>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</si>
  <si>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</si>
  <si>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</si>
  <si>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-</t>
    <phoneticPr fontId="19"/>
  </si>
  <si>
    <t>4901301291165</t>
    <phoneticPr fontId="19"/>
  </si>
  <si>
    <t>花王</t>
    <rPh sb="0" eb="2">
      <t>カオウ</t>
    </rPh>
    <phoneticPr fontId="19"/>
  </si>
  <si>
    <t>ニベア</t>
    <phoneticPr fontId="19"/>
  </si>
  <si>
    <t>スキンミルク　しっとり</t>
    <phoneticPr fontId="19"/>
  </si>
  <si>
    <t>200ｇ</t>
    <phoneticPr fontId="19"/>
  </si>
  <si>
    <t>オープン</t>
    <phoneticPr fontId="19"/>
  </si>
  <si>
    <t>070101</t>
    <phoneticPr fontId="19"/>
  </si>
  <si>
    <t>0001</t>
    <phoneticPr fontId="19"/>
  </si>
  <si>
    <t>うるおいが肌（角質）を巡ってすみずみまで満ちる。さらにしっかり閉じ込めて、一日続くしっとりした肌へ。
◆コクのあるミルク、しっとりタイプ＜超乾燥肌～乾燥肌＞
◆ディープ＆ロングラスティングモイスチャー処方（うるおいが角層深く浸透し、肌全体に行き渡ってうるおい長続き）
◆保湿成分：ＧＧ（グりセリルグルコシド）配合
◆うるおい持続成分：高保水型ヒアルロン酸配合
◆保湿成分：セラミドⅡ、トレハロース配合</t>
    <rPh sb="5" eb="6">
      <t>ハダ</t>
    </rPh>
    <rPh sb="7" eb="9">
      <t>カクシツ</t>
    </rPh>
    <rPh sb="11" eb="12">
      <t>メグ</t>
    </rPh>
    <rPh sb="20" eb="21">
      <t>ミチル</t>
    </rPh>
    <rPh sb="31" eb="32">
      <t>ト</t>
    </rPh>
    <rPh sb="33" eb="34">
      <t>コ</t>
    </rPh>
    <rPh sb="37" eb="39">
      <t>１ニチ</t>
    </rPh>
    <rPh sb="39" eb="40">
      <t>ツヅ</t>
    </rPh>
    <rPh sb="47" eb="48">
      <t>ハダ</t>
    </rPh>
    <rPh sb="69" eb="70">
      <t>チョウ</t>
    </rPh>
    <rPh sb="70" eb="73">
      <t>カンソウハダ</t>
    </rPh>
    <rPh sb="74" eb="76">
      <t>カンソウ</t>
    </rPh>
    <rPh sb="76" eb="77">
      <t>ハダ</t>
    </rPh>
    <rPh sb="100" eb="102">
      <t>ショホウ</t>
    </rPh>
    <rPh sb="108" eb="110">
      <t>カクソウ</t>
    </rPh>
    <rPh sb="110" eb="111">
      <t>フカ</t>
    </rPh>
    <rPh sb="112" eb="114">
      <t>シントウ</t>
    </rPh>
    <rPh sb="116" eb="117">
      <t>ハダ</t>
    </rPh>
    <rPh sb="117" eb="119">
      <t>ゼンタイ</t>
    </rPh>
    <rPh sb="120" eb="121">
      <t>イ</t>
    </rPh>
    <rPh sb="122" eb="123">
      <t>ワタ</t>
    </rPh>
    <rPh sb="129" eb="131">
      <t>ナガツヅ</t>
    </rPh>
    <rPh sb="135" eb="137">
      <t>ホシツ</t>
    </rPh>
    <rPh sb="137" eb="139">
      <t>セイブン</t>
    </rPh>
    <rPh sb="154" eb="156">
      <t>ハイゴウ</t>
    </rPh>
    <rPh sb="162" eb="164">
      <t>ジゾク</t>
    </rPh>
    <rPh sb="164" eb="166">
      <t>セイブン</t>
    </rPh>
    <rPh sb="167" eb="168">
      <t>コウ</t>
    </rPh>
    <rPh sb="168" eb="170">
      <t>ホスイ</t>
    </rPh>
    <rPh sb="170" eb="171">
      <t>ガタ</t>
    </rPh>
    <rPh sb="176" eb="177">
      <t>サン</t>
    </rPh>
    <rPh sb="177" eb="179">
      <t>ハイゴウ</t>
    </rPh>
    <rPh sb="181" eb="183">
      <t>ホシツ</t>
    </rPh>
    <rPh sb="183" eb="185">
      <t>セイブン</t>
    </rPh>
    <rPh sb="198" eb="200">
      <t>ハイゴウ</t>
    </rPh>
    <phoneticPr fontId="19"/>
  </si>
  <si>
    <t>◆適量を首筋・腕・足などの全身にお使いください。
◆お顔にもお使いいただけます。</t>
    <rPh sb="1" eb="3">
      <t>テキリョウ</t>
    </rPh>
    <rPh sb="4" eb="6">
      <t>クビスジ</t>
    </rPh>
    <rPh sb="7" eb="8">
      <t>ウデ</t>
    </rPh>
    <rPh sb="9" eb="10">
      <t>アシ</t>
    </rPh>
    <rPh sb="13" eb="15">
      <t>ゼンシン</t>
    </rPh>
    <rPh sb="17" eb="18">
      <t>ツカ</t>
    </rPh>
    <rPh sb="27" eb="28">
      <t>カオ</t>
    </rPh>
    <rPh sb="31" eb="32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</si>
</sst>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11205</xdr:colOff>
      <xdr:row>8</xdr:row>
      <xdr:rowOff>190500</xdr:rowOff>
    </xdr:from>
    <xdr:to>
      <xdr:col>11</xdr:col>
      <xdr:colOff>44823</xdr:colOff>
      <xdr:row>22</xdr:row>
      <xdr:rowOff>155071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676" y="2330824"/>
          <a:ext cx="1602441" cy="3415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BB21" sqref="BB21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42412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415</v>
      </c>
      <c r="C6" s="155"/>
      <c r="D6" s="155"/>
      <c r="E6" s="155"/>
      <c r="F6" s="155"/>
      <c r="G6" s="155"/>
      <c r="H6" s="155"/>
      <c r="I6" s="190" t="s">
        <v>416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414</v>
      </c>
      <c r="AI6" s="190"/>
      <c r="AJ6" s="190"/>
      <c r="AK6" s="190"/>
      <c r="AL6" s="190" t="s">
        <v>419</v>
      </c>
      <c r="AM6" s="190"/>
      <c r="AN6" s="190"/>
      <c r="AO6" s="190"/>
      <c r="AP6" s="161" t="s">
        <v>420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一般化粧品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421</v>
      </c>
      <c r="AK9" s="164"/>
      <c r="AL9" s="164"/>
      <c r="AM9" s="164"/>
      <c r="AN9" s="173" t="str">
        <f>VLOOKUP($AJ9,DATA1!$1:$158,2,FALSE)</f>
        <v>ボディケア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070101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424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42412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ニベア</v>
      </c>
      <c r="L4" s="74" t="str">
        <f>商品登録書!X6</f>
        <v>スキンミルク　しっとり</v>
      </c>
      <c r="M4" s="74" t="str">
        <f>商品登録書!AH6</f>
        <v>-</v>
      </c>
      <c r="N4" s="74" t="str">
        <f>商品登録書!AL6</f>
        <v>200ｇ</v>
      </c>
      <c r="O4" s="10" t="str">
        <f>商品登録書!B6</f>
        <v>4901301291165</v>
      </c>
      <c r="P4" s="74" t="str">
        <f>商品登録書!AP6</f>
        <v>オープン</v>
      </c>
      <c r="Q4" s="77" t="str">
        <f>商品登録書!P17</f>
        <v>うるおいが肌（角質）を巡ってすみずみまで満ちる。さらにしっかり閉じ込めて、一日続くしっとりした肌へ。
◆コクのあるミルク、しっとりタイプ＜超乾燥肌～乾燥肌＞
◆ディープ＆ロングラスティングモイスチャー処方（うるおいが角層深く浸透し、肌全体に行き渡ってうるおい長続き）
◆保湿成分：ＧＧ（グりセリルグルコシド）配合
◆うるおい持続成分：高保水型ヒアルロン酸配合
◆保湿成分：セラミドⅡ、トレハロース配合</v>
      </c>
      <c r="R4" s="77" t="str">
        <f>商品登録書!B26</f>
        <v>◆適量を首筋・腕・足などの全身にお使いください。
◆お顔にもお使いいただけます。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42412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2016-02-12T11:09:29Z</dcterms:modified>
</cp:coreProperties>
</file>