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4" i="3" l="1"/>
  <c r="Z11" i="4" l="1"/>
  <c r="BB4" i="3"/>
  <c r="BA4" i="3"/>
  <c r="AZ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<sst xmlns="http://schemas.openxmlformats.org/spreadsheetml/2006/main" count="462" uniqueCount="425">
  <si>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</si>
  <si>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</si>
  <si>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</si>
  <si>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</si>
  <si>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</si>
  <si>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</si>
  <si>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</si>
  <si>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</si>
  <si>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</si>
  <si>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</si>
  <si>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</si>
  <si>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</si>
  <si>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</si>
  <si>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</si>
  <si>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</si>
  <si>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</si>
  <si>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</si>
  <si>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</si>
  <si>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</si>
  <si>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</si>
  <si>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</si>
  <si>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</si>
  <si>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</si>
  <si>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</si>
  <si>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</si>
  <si>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</si>
  <si>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</si>
  <si>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</si>
  <si>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</si>
  <si>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</si>
  <si>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</si>
  <si>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</si>
  <si>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</si>
  <si>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</si>
  <si>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</si>
  <si>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</si>
  <si>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</si>
  <si>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</si>
  <si>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</si>
  <si>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</si>
  <si>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</si>
  <si>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</si>
  <si>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</si>
  <si>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</si>
  <si>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</si>
  <si>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</si>
  <si>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</si>
  <si>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</si>
  <si>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</si>
  <si>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</si>
  <si>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</si>
  <si>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</si>
  <si>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</si>
  <si>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</si>
  <si>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</si>
  <si>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</si>
  <si>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</si>
  <si>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</si>
  <si>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</si>
  <si>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</si>
  <si>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</si>
  <si>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</si>
  <si>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</si>
  <si>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</si>
  <si>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</si>
  <si>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</si>
  <si>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</si>
  <si>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</si>
  <si>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</si>
  <si>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</si>
  <si>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</si>
  <si>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</si>
  <si>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</si>
  <si>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</si>
  <si>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</si>
  <si>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</si>
  <si>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</si>
  <si>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</si>
  <si>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</si>
  <si>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</si>
  <si>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</si>
  <si>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</si>
  <si>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</si>
  <si>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</si>
  <si>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</si>
  <si>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</si>
  <si>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</si>
  <si>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</si>
  <si>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</si>
  <si>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</si>
  <si>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</si>
  <si>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</si>
  <si>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</si>
  <si>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</si>
  <si>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</si>
  <si>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</si>
  <si>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</si>
  <si>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</si>
  <si>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</si>
  <si>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</si>
  <si>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</si>
  <si>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</si>
  <si>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</si>
  <si>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</si>
  <si>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</si>
  <si>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</si>
  <si>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</si>
  <si>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</si>
  <si>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</si>
  <si>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</si>
  <si>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</si>
  <si>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</si>
  <si>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</si>
  <si>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</si>
  <si>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</si>
  <si>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</si>
  <si>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</si>
  <si>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</si>
  <si>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</si>
  <si>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</si>
  <si>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</si>
  <si>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</si>
  <si>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</si>
  <si>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</si>
  <si>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</si>
  <si>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</si>
  <si>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</si>
  <si>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</si>
  <si>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</si>
  <si>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</si>
  <si>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</si>
  <si>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</si>
  <si>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</si>
  <si>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</si>
  <si>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</si>
  <si>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</si>
  <si>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</si>
  <si>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</si>
  <si>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</si>
  <si>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</si>
  <si>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</si>
  <si>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</si>
  <si>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</si>
  <si>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</si>
  <si>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</si>
  <si>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</si>
  <si>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</si>
  <si>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</si>
  <si>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</si>
  <si>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</si>
  <si>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</si>
  <si>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</si>
  <si>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</si>
  <si>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</si>
  <si>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</si>
  <si>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</si>
  <si>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</si>
  <si>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</si>
  <si>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</si>
  <si>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</si>
  <si>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</si>
  <si>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</si>
  <si>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</si>
  <si>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</si>
  <si>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</si>
  <si>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</si>
  <si>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</si>
  <si>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</si>
  <si>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</si>
  <si>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</si>
  <si>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</si>
  <si>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</si>
  <si>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</si>
  <si>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</si>
  <si>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</si>
  <si>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</si>
  <si>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</si>
  <si>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</si>
  <si>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</si>
  <si>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</si>
  <si>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</si>
  <si>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</si>
  <si>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</si>
  <si>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</si>
  <si>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</si>
  <si>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</si>
  <si>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</si>
  <si>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</si>
  <si>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</si>
  <si>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</si>
  <si>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</si>
  <si>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</si>
  <si>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</si>
  <si>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</si>
  <si>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</si>
  <si>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</si>
  <si>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</si>
  <si>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</si>
  <si>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</si>
  <si>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</si>
  <si>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</si>
  <si>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</si>
  <si>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</si>
  <si>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</si>
  <si>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</si>
  <si>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</si>
  <si>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</si>
  <si>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</si>
  <si>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</si>
  <si>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</si>
  <si>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</si>
  <si>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</si>
  <si>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</si>
  <si>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</si>
  <si>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</si>
  <si>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</si>
  <si>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</si>
  <si>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</si>
  <si>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</si>
  <si>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</si>
  <si>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</si>
  <si>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</si>
  <si>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</si>
  <si>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</si>
  <si>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</si>
  <si>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</si>
  <si>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</si>
  <si>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</si>
  <si>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</si>
  <si>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</si>
  <si>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</si>
  <si>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</si>
  <si>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</si>
  <si>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</si>
  <si>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</si>
  <si>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</si>
  <si>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</si>
  <si>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</si>
  <si>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</si>
  <si>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</si>
  <si>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</si>
  <si>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</si>
  <si>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</si>
  <si>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</si>
  <si>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</si>
  <si>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</si>
  <si>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</si>
  <si>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</si>
  <si>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</si>
  <si>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</si>
  <si>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</si>
  <si>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</si>
  <si>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</si>
  <si>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</si>
  <si>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</si>
  <si>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</si>
  <si>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</si>
  <si>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</si>
  <si>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</si>
  <si>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</si>
  <si>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</si>
  <si>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</si>
  <si>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</si>
  <si>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</si>
  <si>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</si>
  <si>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</si>
  <si>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</si>
  <si>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</si>
  <si>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</si>
  <si>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</si>
  <si>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</si>
  <si>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</si>
  <si>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</si>
  <si>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</si>
  <si>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</si>
  <si>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</si>
  <si>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</si>
  <si>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</si>
  <si>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</si>
  <si>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</si>
  <si>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</si>
  <si>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</si>
  <si>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</si>
  <si>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</si>
  <si>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</si>
  <si>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</si>
  <si>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</si>
  <si>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</si>
  <si>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</si>
  <si>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</si>
  <si>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</si>
  <si>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</si>
  <si>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</si>
  <si>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</si>
  <si>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</si>
  <si>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</si>
  <si>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</si>
  <si>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</si>
  <si>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</si>
  <si>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</si>
  <si>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</si>
  <si>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</si>
  <si>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</si>
  <si>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</si>
  <si>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</si>
  <si>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</si>
  <si>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</si>
  <si>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</si>
  <si>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</si>
  <si>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</si>
  <si>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</si>
  <si>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</si>
  <si>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</si>
  <si>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</si>
  <si>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</si>
  <si>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</si>
  <si>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</si>
  <si>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</si>
  <si>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</si>
  <si>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</si>
  <si>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</si>
  <si>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</si>
  <si>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</si>
  <si>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</si>
  <si>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</si>
  <si>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</si>
  <si>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</si>
  <si>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</si>
  <si>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</si>
  <si>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</si>
  <si>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</si>
  <si>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</si>
  <si>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</si>
  <si>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</si>
  <si>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</si>
  <si>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</si>
  <si>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</si>
  <si>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</si>
  <si>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</si>
  <si>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</si>
  <si>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</si>
  <si>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</si>
  <si>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</si>
  <si>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</si>
  <si>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</si>
  <si>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</si>
  <si>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</si>
  <si>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</si>
  <si>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</si>
  <si>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</si>
  <si>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</si>
  <si>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</si>
  <si>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</si>
  <si>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</si>
  <si>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</si>
  <si>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</si>
  <si>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</si>
  <si>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</si>
  <si>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</si>
  <si>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</si>
  <si>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</si>
  <si>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</si>
  <si>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</si>
  <si>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</si>
  <si>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</si>
  <si>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</si>
  <si>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</si>
  <si>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</si>
  <si>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</si>
  <si>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</si>
  <si>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</si>
  <si>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</si>
  <si>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</si>
  <si>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</si>
  <si>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</si>
  <si>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</si>
  <si>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</si>
  <si>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</si>
  <si>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</si>
  <si>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</si>
  <si>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</si>
  <si>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</si>
  <si>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</si>
  <si>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</si>
  <si>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</si>
  <si>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</si>
  <si>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</si>
  <si>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</si>
  <si>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</si>
  <si>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</si>
  <si>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</si>
  <si>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</si>
  <si>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</si>
  <si>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</si>
  <si>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</si>
  <si>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</si>
  <si>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</si>
  <si>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</si>
  <si>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</si>
  <si>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</si>
  <si>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</si>
  <si>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</si>
  <si>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</si>
  <si>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</si>
  <si>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</si>
  <si>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</si>
  <si>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</si>
  <si>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</si>
  <si>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</si>
  <si>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</si>
  <si>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</si>
  <si>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</si>
  <si>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07</t>
    <phoneticPr fontId="19"/>
  </si>
  <si>
    <t>ケア</t>
    <phoneticPr fontId="19"/>
  </si>
  <si>
    <t>-</t>
    <phoneticPr fontId="19"/>
  </si>
  <si>
    <t>花王</t>
    <rPh sb="0" eb="2">
      <t>カオウ</t>
    </rPh>
    <phoneticPr fontId="19"/>
  </si>
  <si>
    <t>ニベア</t>
    <phoneticPr fontId="19"/>
  </si>
  <si>
    <t>200ｇ</t>
    <phoneticPr fontId="19"/>
  </si>
  <si>
    <t>オープン</t>
    <phoneticPr fontId="19"/>
  </si>
  <si>
    <t>070101</t>
    <phoneticPr fontId="19"/>
  </si>
  <si>
    <t>0001</t>
    <phoneticPr fontId="19"/>
  </si>
  <si>
    <t>◆適量を首筋・腕・足などの全身にお使いください。
◆お顔にもお使いいただけます。</t>
    <rPh sb="1" eb="3">
      <t>テキリョウ</t>
    </rPh>
    <rPh sb="4" eb="6">
      <t>クビスジ</t>
    </rPh>
    <rPh sb="7" eb="8">
      <t>ウデ</t>
    </rPh>
    <rPh sb="9" eb="10">
      <t>アシ</t>
    </rPh>
    <rPh sb="13" eb="15">
      <t>ゼンシン</t>
    </rPh>
    <rPh sb="17" eb="18">
      <t>ツカ</t>
    </rPh>
    <rPh sb="27" eb="28">
      <t>カオ</t>
    </rPh>
    <rPh sb="31" eb="32">
      <t>ツカ</t>
    </rPh>
    <phoneticPr fontId="19"/>
  </si>
  <si>
    <t>4901301291172</t>
    <phoneticPr fontId="19"/>
  </si>
  <si>
    <t>スキンミルク　さっぱり</t>
    <phoneticPr fontId="19"/>
  </si>
  <si>
    <t>うるおいが肌（角質）を巡ってすみずみまで満ちる。さらにしっかり閉じ込めて、一日続くしっとりした肌へ。
◆さらっとしたミルク、さっぱりタイプ＜乾燥肌～普通肌＞
◆ディープ＆ロングラスティングモイスチャー処方（うるおいが角層深く浸透し、肌全体に行き渡ってうるおい長続き）
◆保湿成分：ＧＧ（グりセリルグルコシド）配合
◆うるおい持続成分：高保水型ヒアルロン酸配合
◆保湿成分：セラミドⅡ、トレハロース配合</t>
    <rPh sb="5" eb="6">
      <t>ハダ</t>
    </rPh>
    <rPh sb="7" eb="9">
      <t>カクシツ</t>
    </rPh>
    <rPh sb="11" eb="12">
      <t>メグ</t>
    </rPh>
    <rPh sb="20" eb="21">
      <t>ミチル</t>
    </rPh>
    <rPh sb="31" eb="32">
      <t>ト</t>
    </rPh>
    <rPh sb="33" eb="34">
      <t>コ</t>
    </rPh>
    <rPh sb="37" eb="39">
      <t>１ニチ</t>
    </rPh>
    <rPh sb="39" eb="40">
      <t>ツヅ</t>
    </rPh>
    <rPh sb="47" eb="48">
      <t>ハダ</t>
    </rPh>
    <rPh sb="70" eb="73">
      <t>カンソウハダ</t>
    </rPh>
    <rPh sb="74" eb="76">
      <t>フツウ</t>
    </rPh>
    <rPh sb="76" eb="77">
      <t>ハダ</t>
    </rPh>
    <rPh sb="100" eb="102">
      <t>ショホウ</t>
    </rPh>
    <rPh sb="108" eb="110">
      <t>カクソウ</t>
    </rPh>
    <rPh sb="110" eb="111">
      <t>フカ</t>
    </rPh>
    <rPh sb="112" eb="114">
      <t>シントウ</t>
    </rPh>
    <rPh sb="116" eb="117">
      <t>ハダ</t>
    </rPh>
    <rPh sb="117" eb="119">
      <t>ゼンタイ</t>
    </rPh>
    <rPh sb="120" eb="121">
      <t>イ</t>
    </rPh>
    <rPh sb="122" eb="123">
      <t>ワタ</t>
    </rPh>
    <rPh sb="129" eb="131">
      <t>ナガツヅ</t>
    </rPh>
    <rPh sb="135" eb="137">
      <t>ホシツ</t>
    </rPh>
    <rPh sb="137" eb="139">
      <t>セイブン</t>
    </rPh>
    <rPh sb="154" eb="156">
      <t>ハイゴウ</t>
    </rPh>
    <rPh sb="162" eb="164">
      <t>ジゾク</t>
    </rPh>
    <rPh sb="164" eb="166">
      <t>セイブン</t>
    </rPh>
    <rPh sb="167" eb="168">
      <t>コウ</t>
    </rPh>
    <rPh sb="168" eb="170">
      <t>ホスイ</t>
    </rPh>
    <rPh sb="170" eb="171">
      <t>ガタ</t>
    </rPh>
    <rPh sb="176" eb="177">
      <t>サン</t>
    </rPh>
    <rPh sb="177" eb="179">
      <t>ハイゴウ</t>
    </rPh>
    <rPh sb="181" eb="183">
      <t>ホシツ</t>
    </rPh>
    <rPh sb="183" eb="185">
      <t>セイブン</t>
    </rPh>
    <rPh sb="198" eb="200">
      <t>ハイゴウ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</si>
</sst>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67235</xdr:colOff>
      <xdr:row>8</xdr:row>
      <xdr:rowOff>123266</xdr:rowOff>
    </xdr:from>
    <xdr:to>
      <xdr:col>10</xdr:col>
      <xdr:colOff>190500</xdr:colOff>
      <xdr:row>22</xdr:row>
      <xdr:rowOff>162391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588" y="2263590"/>
          <a:ext cx="1692088" cy="34905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42412</v>
      </c>
      <c r="AN3" s="127"/>
      <c r="AO3" s="127"/>
      <c r="AP3" s="127"/>
      <c r="AQ3" s="127"/>
      <c r="AR3" s="127"/>
      <c r="AS3" s="12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 x14ac:dyDescent="0.2">
      <c r="A6" s="31"/>
      <c r="B6" s="137" t="s">
        <v>422</v>
      </c>
      <c r="C6" s="138"/>
      <c r="D6" s="138"/>
      <c r="E6" s="138"/>
      <c r="F6" s="138"/>
      <c r="G6" s="138"/>
      <c r="H6" s="138"/>
      <c r="I6" s="97" t="s">
        <v>415</v>
      </c>
      <c r="J6" s="97"/>
      <c r="K6" s="97"/>
      <c r="L6" s="97"/>
      <c r="M6" s="97"/>
      <c r="N6" s="99" t="s">
        <v>416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423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414</v>
      </c>
      <c r="AI6" s="97"/>
      <c r="AJ6" s="97"/>
      <c r="AK6" s="97"/>
      <c r="AL6" s="97" t="s">
        <v>417</v>
      </c>
      <c r="AM6" s="97"/>
      <c r="AN6" s="97"/>
      <c r="AO6" s="97"/>
      <c r="AP6" s="102" t="s">
        <v>418</v>
      </c>
      <c r="AQ6" s="102"/>
      <c r="AR6" s="102"/>
      <c r="AS6" s="103"/>
    </row>
    <row r="7" spans="1:47" s="20" customFormat="1" ht="19.5" customHeight="1" thickBot="1" x14ac:dyDescent="0.2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 x14ac:dyDescent="0.2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 x14ac:dyDescent="0.2">
      <c r="A9" s="18"/>
      <c r="B9" s="152" t="s">
        <v>385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412</v>
      </c>
      <c r="Q9" s="87"/>
      <c r="R9" s="87"/>
      <c r="S9" s="87"/>
      <c r="T9" s="84" t="str">
        <f>VLOOKUP($P9,DATA1!$1:$214,2,FALSE)</f>
        <v>一般化粧品</v>
      </c>
      <c r="U9" s="85"/>
      <c r="V9" s="85"/>
      <c r="W9" s="85"/>
      <c r="X9" s="85"/>
      <c r="Y9" s="86"/>
      <c r="Z9" s="87" t="s">
        <v>380</v>
      </c>
      <c r="AA9" s="87"/>
      <c r="AB9" s="87"/>
      <c r="AC9" s="87"/>
      <c r="AD9" s="88" t="s">
        <v>413</v>
      </c>
      <c r="AE9" s="89"/>
      <c r="AF9" s="89"/>
      <c r="AG9" s="89"/>
      <c r="AH9" s="89"/>
      <c r="AI9" s="90"/>
      <c r="AJ9" s="87" t="s">
        <v>419</v>
      </c>
      <c r="AK9" s="87"/>
      <c r="AL9" s="87"/>
      <c r="AM9" s="87"/>
      <c r="AN9" s="84" t="str">
        <f>VLOOKUP($AJ9,DATA1!$1:$158,2,FALSE)</f>
        <v>ボディケア</v>
      </c>
      <c r="AO9" s="85"/>
      <c r="AP9" s="85"/>
      <c r="AQ9" s="85"/>
      <c r="AR9" s="85"/>
      <c r="AS9" s="115"/>
    </row>
    <row r="10" spans="1:47" ht="19.5" customHeight="1" thickBot="1" x14ac:dyDescent="0.2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408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070101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420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 x14ac:dyDescent="0.2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 x14ac:dyDescent="0.15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381</v>
      </c>
      <c r="Q13" s="105"/>
      <c r="R13" s="105"/>
      <c r="S13" s="105"/>
      <c r="T13" s="105" t="s">
        <v>382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383</v>
      </c>
      <c r="AF13" s="105"/>
      <c r="AG13" s="105"/>
      <c r="AH13" s="105"/>
      <c r="AI13" s="105"/>
      <c r="AJ13" s="105"/>
      <c r="AK13" s="105"/>
      <c r="AL13" s="105" t="s">
        <v>384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 x14ac:dyDescent="0.2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411</v>
      </c>
      <c r="Q14" s="108"/>
      <c r="R14" s="108"/>
      <c r="S14" s="109"/>
      <c r="T14" s="110" t="s">
        <v>411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411</v>
      </c>
      <c r="AF14" s="108"/>
      <c r="AG14" s="108"/>
      <c r="AH14" s="108"/>
      <c r="AI14" s="108"/>
      <c r="AJ14" s="108"/>
      <c r="AK14" s="109"/>
      <c r="AL14" s="110" t="s">
        <v>411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 x14ac:dyDescent="0.2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 x14ac:dyDescent="0.2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386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 x14ac:dyDescent="0.15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424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 x14ac:dyDescent="0.15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 x14ac:dyDescent="0.15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 x14ac:dyDescent="0.15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 x14ac:dyDescent="0.15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 x14ac:dyDescent="0.15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 x14ac:dyDescent="0.2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160" t="s">
        <v>406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 x14ac:dyDescent="0.15">
      <c r="A26" s="21"/>
      <c r="B26" s="172" t="s">
        <v>421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 x14ac:dyDescent="0.15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 x14ac:dyDescent="0.15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 x14ac:dyDescent="0.15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 x14ac:dyDescent="0.15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 x14ac:dyDescent="0.15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 x14ac:dyDescent="0.15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 x14ac:dyDescent="0.15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 x14ac:dyDescent="0.15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 x14ac:dyDescent="0.15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 x14ac:dyDescent="0.15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 x14ac:dyDescent="0.15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 x14ac:dyDescent="0.15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 x14ac:dyDescent="0.15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 x14ac:dyDescent="0.15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 x14ac:dyDescent="0.15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 x14ac:dyDescent="0.15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 x14ac:dyDescent="0.15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 x14ac:dyDescent="0.15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 x14ac:dyDescent="0.15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 x14ac:dyDescent="0.2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160" t="s">
        <v>407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 x14ac:dyDescent="0.15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 x14ac:dyDescent="0.15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 x14ac:dyDescent="0.15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 x14ac:dyDescent="0.15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 x14ac:dyDescent="0.15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 x14ac:dyDescent="0.15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 x14ac:dyDescent="0.2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91" t="s">
        <v>387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388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393</v>
      </c>
      <c r="W57" s="192"/>
      <c r="X57" s="192"/>
      <c r="Y57" s="193"/>
      <c r="Z57" s="191" t="s">
        <v>394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389</v>
      </c>
      <c r="W58" s="62" t="s">
        <v>390</v>
      </c>
      <c r="X58" s="62" t="s">
        <v>391</v>
      </c>
      <c r="Y58" s="63" t="s">
        <v>392</v>
      </c>
      <c r="Z58" s="196" t="s">
        <v>395</v>
      </c>
      <c r="AA58" s="197"/>
      <c r="AB58" s="197"/>
      <c r="AC58" s="197"/>
      <c r="AD58" s="197"/>
      <c r="AE58" s="197"/>
      <c r="AF58" s="197"/>
      <c r="AG58" s="197" t="s">
        <v>396</v>
      </c>
      <c r="AH58" s="197"/>
      <c r="AI58" s="197"/>
      <c r="AJ58" s="197"/>
      <c r="AK58" s="197"/>
      <c r="AL58" s="197"/>
      <c r="AM58" s="197"/>
      <c r="AN58" s="197" t="s">
        <v>397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 x14ac:dyDescent="0.2">
      <c r="A59" s="52"/>
      <c r="B59" s="65" t="s">
        <v>411</v>
      </c>
      <c r="C59" s="66" t="s">
        <v>411</v>
      </c>
      <c r="D59" s="66" t="s">
        <v>411</v>
      </c>
      <c r="E59" s="66" t="s">
        <v>411</v>
      </c>
      <c r="F59" s="66" t="s">
        <v>411</v>
      </c>
      <c r="G59" s="66" t="s">
        <v>411</v>
      </c>
      <c r="H59" s="66" t="s">
        <v>411</v>
      </c>
      <c r="I59" s="66" t="s">
        <v>411</v>
      </c>
      <c r="J59" s="66" t="s">
        <v>411</v>
      </c>
      <c r="K59" s="67" t="s">
        <v>411</v>
      </c>
      <c r="L59" s="65" t="s">
        <v>411</v>
      </c>
      <c r="M59" s="66" t="s">
        <v>411</v>
      </c>
      <c r="N59" s="66" t="s">
        <v>411</v>
      </c>
      <c r="O59" s="66" t="s">
        <v>411</v>
      </c>
      <c r="P59" s="66" t="s">
        <v>411</v>
      </c>
      <c r="Q59" s="66" t="s">
        <v>411</v>
      </c>
      <c r="R59" s="66" t="s">
        <v>411</v>
      </c>
      <c r="S59" s="66" t="s">
        <v>411</v>
      </c>
      <c r="T59" s="66" t="s">
        <v>411</v>
      </c>
      <c r="U59" s="68" t="s">
        <v>411</v>
      </c>
      <c r="V59" s="69">
        <v>1</v>
      </c>
      <c r="W59" s="66">
        <v>1</v>
      </c>
      <c r="X59" s="66">
        <v>1</v>
      </c>
      <c r="Y59" s="67">
        <v>1</v>
      </c>
      <c r="Z59" s="143" t="s">
        <v>411</v>
      </c>
      <c r="AA59" s="144"/>
      <c r="AB59" s="144"/>
      <c r="AC59" s="144"/>
      <c r="AD59" s="144"/>
      <c r="AE59" s="144"/>
      <c r="AF59" s="144"/>
      <c r="AG59" s="144" t="s">
        <v>411</v>
      </c>
      <c r="AH59" s="144"/>
      <c r="AI59" s="144"/>
      <c r="AJ59" s="144"/>
      <c r="AK59" s="144"/>
      <c r="AL59" s="144"/>
      <c r="AM59" s="144"/>
      <c r="AN59" s="144" t="s">
        <v>411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146" t="s">
        <v>398</v>
      </c>
      <c r="C61" s="147"/>
      <c r="D61" s="147" t="s">
        <v>399</v>
      </c>
      <c r="E61" s="147"/>
      <c r="F61" s="147" t="s">
        <v>400</v>
      </c>
      <c r="G61" s="147"/>
      <c r="H61" s="147" t="s">
        <v>401</v>
      </c>
      <c r="I61" s="149"/>
      <c r="J61" s="64"/>
      <c r="K61" s="146" t="s">
        <v>402</v>
      </c>
      <c r="L61" s="147"/>
      <c r="M61" s="147"/>
      <c r="N61" s="147"/>
      <c r="O61" s="147"/>
      <c r="P61" s="147"/>
      <c r="Q61" s="147"/>
      <c r="R61" s="147"/>
      <c r="S61" s="147"/>
      <c r="T61" s="147" t="s">
        <v>403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404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405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 x14ac:dyDescent="0.2">
      <c r="B62" s="148">
        <v>1</v>
      </c>
      <c r="C62" s="123"/>
      <c r="D62" s="123" t="s">
        <v>411</v>
      </c>
      <c r="E62" s="123"/>
      <c r="F62" s="123" t="s">
        <v>411</v>
      </c>
      <c r="G62" s="123"/>
      <c r="H62" s="123" t="s">
        <v>411</v>
      </c>
      <c r="I62" s="124"/>
      <c r="K62" s="150">
        <v>42412</v>
      </c>
      <c r="L62" s="151"/>
      <c r="M62" s="151"/>
      <c r="N62" s="151"/>
      <c r="O62" s="151"/>
      <c r="P62" s="151"/>
      <c r="Q62" s="151"/>
      <c r="R62" s="151"/>
      <c r="S62" s="151"/>
      <c r="T62" s="122" t="s">
        <v>409</v>
      </c>
      <c r="U62" s="123"/>
      <c r="V62" s="123"/>
      <c r="W62" s="123"/>
      <c r="X62" s="123"/>
      <c r="Y62" s="123"/>
      <c r="Z62" s="123"/>
      <c r="AA62" s="123"/>
      <c r="AB62" s="123"/>
      <c r="AC62" s="123" t="s">
        <v>410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410</v>
      </c>
      <c r="AM62" s="123"/>
      <c r="AN62" s="123"/>
      <c r="AO62" s="123"/>
      <c r="AP62" s="123"/>
      <c r="AQ62" s="123"/>
      <c r="AR62" s="123"/>
      <c r="AS62" s="12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 x14ac:dyDescent="0.15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 x14ac:dyDescent="0.2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 x14ac:dyDescent="0.15">
      <c r="A4" s="73">
        <v>1</v>
      </c>
      <c r="B4" s="8" t="str">
        <f>商品登録書!P9</f>
        <v>07</v>
      </c>
      <c r="C4" s="8" t="str">
        <f>商品登録書!Z9</f>
        <v>01</v>
      </c>
      <c r="D4" s="8" t="str">
        <f>商品登録書!AJ9</f>
        <v>070101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花王</v>
      </c>
      <c r="K4" s="74" t="str">
        <f>商品登録書!N6</f>
        <v>ニベア</v>
      </c>
      <c r="L4" s="74" t="str">
        <f>商品登録書!X6</f>
        <v>スキンミルク　さっぱり</v>
      </c>
      <c r="M4" s="74" t="str">
        <f>商品登録書!AH6</f>
        <v>-</v>
      </c>
      <c r="N4" s="74" t="str">
        <f>商品登録書!AL6</f>
        <v>200ｇ</v>
      </c>
      <c r="O4" s="10" t="str">
        <f>商品登録書!B6</f>
        <v>4901301291172</v>
      </c>
      <c r="P4" s="74" t="str">
        <f>商品登録書!AP6</f>
        <v>オープン</v>
      </c>
      <c r="Q4" s="77" t="str">
        <f>商品登録書!P17</f>
        <v>うるおいが肌（角質）を巡ってすみずみまで満ちる。さらにしっかり閉じ込めて、一日続くしっとりした肌へ。
◆さらっとしたミルク、さっぱりタイプ＜乾燥肌～普通肌＞
◆ディープ＆ロングラスティングモイスチャー処方（うるおいが角層深く浸透し、肌全体に行き渡ってうるおい長続き）
◆保湿成分：ＧＧ（グりセリルグルコシド）配合
◆うるおい持続成分：高保水型ヒアルロン酸配合
◆保湿成分：セラミドⅡ、トレハロース配合</v>
      </c>
      <c r="R4" s="77" t="str">
        <f>商品登録書!B26</f>
        <v>◆適量を首筋・腕・足などの全身にお使いください。
◆お顔にもお使いいただけます。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42412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2016-02-12T11:35:02Z</dcterms:modified>
</cp:coreProperties>
</file>