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<sst xmlns="http://schemas.openxmlformats.org/spreadsheetml/2006/main" count="463" uniqueCount="426">
  <si>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</si>
  <si>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</si>
  <si>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</si>
  <si>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</si>
  <si>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</si>
  <si>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</si>
  <si>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</si>
  <si>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</si>
  <si>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</si>
  <si>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</si>
  <si>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</si>
  <si>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</si>
  <si>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</si>
  <si>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</si>
  <si>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</si>
  <si>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</si>
  <si>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</si>
  <si>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</si>
  <si>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</si>
  <si>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</si>
  <si>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</si>
  <si>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</si>
  <si>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</si>
  <si>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</si>
  <si>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</si>
  <si>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</si>
  <si>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</si>
  <si>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</si>
  <si>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</si>
  <si>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</si>
  <si>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</si>
  <si>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</si>
  <si>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</si>
  <si>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</si>
  <si>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</si>
  <si>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</si>
  <si>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</si>
  <si>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</si>
  <si>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</si>
  <si>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</si>
  <si>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</si>
  <si>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</si>
  <si>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</si>
  <si>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</si>
  <si>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</si>
  <si>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</si>
  <si>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</si>
  <si>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</si>
  <si>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</si>
  <si>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</si>
  <si>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</si>
  <si>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</si>
  <si>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</si>
  <si>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</si>
  <si>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</si>
  <si>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</si>
  <si>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</si>
  <si>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</si>
  <si>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</si>
  <si>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</si>
  <si>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</si>
  <si>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</si>
  <si>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</si>
  <si>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</si>
  <si>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</si>
  <si>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</si>
  <si>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</si>
  <si>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</si>
  <si>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</si>
  <si>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</si>
  <si>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</si>
  <si>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</si>
  <si>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</si>
  <si>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</si>
  <si>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</si>
  <si>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</si>
  <si>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</si>
  <si>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</si>
  <si>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</si>
  <si>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</si>
  <si>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</si>
  <si>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</si>
  <si>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</si>
  <si>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</si>
  <si>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</si>
  <si>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</si>
  <si>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</si>
  <si>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</si>
  <si>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</si>
  <si>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</si>
  <si>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</si>
  <si>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</si>
  <si>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</si>
  <si>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</si>
  <si>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</si>
  <si>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</si>
  <si>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</si>
  <si>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</si>
  <si>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</si>
  <si>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</si>
  <si>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</si>
  <si>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</si>
  <si>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</si>
  <si>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</si>
  <si>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</si>
  <si>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</si>
  <si>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</si>
  <si>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</si>
  <si>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</si>
  <si>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</si>
  <si>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</si>
  <si>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</si>
  <si>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</si>
  <si>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</si>
  <si>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</si>
  <si>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</si>
  <si>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</si>
  <si>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</si>
  <si>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</si>
  <si>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</si>
  <si>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</si>
  <si>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</si>
  <si>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</si>
  <si>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</si>
  <si>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</si>
  <si>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</si>
  <si>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</si>
  <si>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</si>
  <si>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</si>
  <si>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</si>
  <si>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</si>
  <si>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</si>
  <si>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</si>
  <si>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</si>
  <si>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</si>
  <si>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</si>
  <si>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</si>
  <si>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</si>
  <si>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</si>
  <si>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</si>
  <si>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</si>
  <si>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</si>
  <si>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</si>
  <si>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</si>
  <si>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</si>
  <si>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</si>
  <si>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</si>
  <si>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</si>
  <si>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</si>
  <si>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</si>
  <si>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</si>
  <si>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</si>
  <si>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</si>
  <si>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</si>
  <si>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</si>
  <si>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</si>
  <si>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</si>
  <si>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</si>
  <si>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</si>
  <si>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</si>
  <si>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</si>
  <si>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</si>
  <si>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</si>
  <si>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</si>
  <si>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</si>
  <si>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</si>
  <si>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</si>
  <si>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</si>
  <si>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</si>
  <si>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</si>
  <si>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</si>
  <si>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</si>
  <si>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</si>
  <si>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</si>
  <si>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</si>
  <si>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</si>
  <si>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</si>
  <si>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</si>
  <si>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</si>
  <si>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</si>
  <si>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</si>
  <si>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</si>
  <si>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</si>
  <si>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</si>
  <si>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</si>
  <si>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</si>
  <si>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</si>
  <si>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</si>
  <si>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</si>
  <si>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</si>
  <si>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</si>
  <si>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</si>
  <si>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</si>
  <si>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</si>
  <si>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</si>
  <si>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</si>
  <si>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</si>
  <si>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</si>
  <si>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</si>
  <si>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</si>
  <si>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</si>
  <si>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</si>
  <si>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</si>
  <si>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</si>
  <si>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</si>
  <si>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</si>
  <si>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</si>
  <si>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</si>
  <si>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</si>
  <si>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</si>
  <si>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</si>
  <si>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</si>
  <si>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</si>
  <si>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</si>
  <si>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</si>
  <si>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</si>
  <si>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</si>
  <si>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</si>
  <si>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</si>
  <si>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</si>
  <si>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</si>
  <si>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</si>
  <si>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</si>
  <si>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</si>
  <si>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</si>
  <si>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</si>
  <si>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</si>
  <si>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</si>
  <si>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</si>
  <si>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</si>
  <si>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</si>
  <si>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</si>
  <si>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</si>
  <si>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</si>
  <si>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</si>
  <si>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</si>
  <si>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</si>
  <si>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</si>
  <si>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</si>
  <si>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</si>
  <si>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</si>
  <si>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</si>
  <si>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</si>
  <si>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</si>
  <si>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</si>
  <si>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</si>
  <si>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</si>
  <si>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</si>
  <si>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</si>
  <si>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</si>
  <si>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</si>
  <si>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</si>
  <si>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</si>
  <si>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</si>
  <si>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</si>
  <si>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</si>
  <si>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</si>
  <si>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</si>
  <si>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</si>
  <si>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</si>
  <si>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</si>
  <si>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</si>
  <si>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</si>
  <si>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</si>
  <si>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</si>
  <si>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</si>
  <si>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</si>
  <si>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</si>
  <si>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</si>
  <si>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</si>
  <si>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</si>
  <si>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</si>
  <si>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</si>
  <si>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</si>
  <si>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</si>
  <si>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</si>
  <si>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</si>
  <si>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</si>
  <si>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</si>
  <si>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</si>
  <si>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</si>
  <si>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</si>
  <si>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</si>
  <si>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</si>
  <si>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</si>
  <si>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</si>
  <si>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</si>
  <si>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</si>
  <si>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</si>
  <si>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</si>
  <si>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</si>
  <si>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</si>
  <si>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</si>
  <si>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</si>
  <si>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</si>
  <si>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</si>
  <si>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</si>
  <si>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</si>
  <si>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</si>
  <si>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</si>
  <si>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</si>
  <si>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</si>
  <si>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</si>
  <si>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</si>
  <si>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</si>
  <si>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</si>
  <si>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</si>
  <si>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</si>
  <si>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</si>
  <si>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</si>
  <si>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</si>
  <si>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</si>
  <si>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</si>
  <si>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</si>
  <si>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</si>
  <si>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</si>
  <si>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</si>
  <si>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</si>
  <si>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</si>
  <si>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</si>
  <si>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</si>
  <si>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</si>
  <si>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</si>
  <si>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</si>
  <si>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</si>
  <si>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</si>
  <si>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</si>
  <si>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</si>
  <si>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</si>
  <si>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</si>
  <si>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</si>
  <si>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</si>
  <si>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</si>
  <si>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</si>
  <si>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</si>
  <si>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</si>
  <si>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</si>
  <si>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</si>
  <si>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</si>
  <si>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</si>
  <si>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</si>
  <si>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</si>
  <si>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</si>
  <si>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</si>
  <si>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</si>
  <si>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</si>
  <si>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</si>
  <si>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</si>
  <si>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</si>
  <si>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</si>
  <si>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</si>
  <si>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</si>
  <si>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</si>
  <si>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</si>
  <si>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</si>
  <si>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</si>
  <si>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</si>
  <si>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</si>
  <si>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</si>
  <si>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</si>
  <si>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</si>
  <si>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</si>
  <si>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</si>
  <si>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</si>
  <si>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</si>
  <si>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</si>
  <si>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</si>
  <si>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</si>
  <si>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</si>
  <si>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</si>
  <si>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</si>
  <si>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</si>
  <si>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</si>
  <si>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</si>
  <si>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</si>
  <si>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</si>
  <si>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</si>
  <si>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</si>
  <si>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</si>
  <si>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</si>
  <si>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</si>
  <si>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</si>
  <si>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</si>
  <si>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</si>
  <si>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</si>
  <si>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</si>
  <si>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</si>
  <si>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</si>
  <si>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</si>
  <si>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</si>
  <si>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</si>
  <si>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</si>
  <si>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</si>
  <si>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</si>
  <si>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</si>
  <si>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</si>
  <si>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</si>
  <si>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</si>
  <si>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</si>
  <si>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</si>
  <si>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</si>
  <si>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</si>
  <si>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</si>
  <si>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</si>
  <si>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</si>
  <si>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</si>
  <si>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</si>
  <si>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</si>
  <si>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</si>
  <si>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</si>
  <si>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</si>
  <si>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</si>
  <si>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16</t>
  </si>
  <si>
    <t>16</t>
    <phoneticPr fontId="19"/>
  </si>
  <si>
    <t>殺虫</t>
    <rPh sb="0" eb="2">
      <t>サッチュウ</t>
    </rPh>
    <phoneticPr fontId="19"/>
  </si>
  <si>
    <t>160103</t>
    <phoneticPr fontId="19"/>
  </si>
  <si>
    <t>アース製薬</t>
    <rPh sb="3" eb="5">
      <t>セイヤク</t>
    </rPh>
    <phoneticPr fontId="19"/>
  </si>
  <si>
    <t>アースノーマット</t>
    <phoneticPr fontId="19"/>
  </si>
  <si>
    <t>■しっかり蚊を駆除
すみずみにまで薬剤を広げるため、お部屋の蚊をしっかり落とします。
■侵入も防ぐ
外からお部屋に蚊が侵入するのを防ぐこともできます。
■ムダがない
使いたい時だけスイッチON！薬剤を使いすぎるムダがありません。
■窓を開けても効く
安定した薬剤が揮散するため、窓を開けても効き目が持続します。
■省エネ設計
少ない消費d年力でしっかり蚊を駆除。ECOな蚊とりです。</t>
    <rPh sb="5" eb="6">
      <t>カ</t>
    </rPh>
    <rPh sb="7" eb="9">
      <t>クジョ</t>
    </rPh>
    <rPh sb="17" eb="19">
      <t>ヤクザイ</t>
    </rPh>
    <rPh sb="20" eb="21">
      <t>ヒロ</t>
    </rPh>
    <rPh sb="27" eb="29">
      <t>ヘヤ</t>
    </rPh>
    <rPh sb="30" eb="31">
      <t>カ</t>
    </rPh>
    <rPh sb="36" eb="37">
      <t>オ</t>
    </rPh>
    <rPh sb="44" eb="46">
      <t>シンニュウ</t>
    </rPh>
    <rPh sb="47" eb="48">
      <t>フセ</t>
    </rPh>
    <rPh sb="50" eb="51">
      <t>ソト</t>
    </rPh>
    <rPh sb="54" eb="56">
      <t>ヘヤ</t>
    </rPh>
    <rPh sb="57" eb="58">
      <t>カ</t>
    </rPh>
    <rPh sb="59" eb="61">
      <t>シンニュウ</t>
    </rPh>
    <rPh sb="65" eb="66">
      <t>フセ</t>
    </rPh>
    <rPh sb="83" eb="84">
      <t>ツカ</t>
    </rPh>
    <rPh sb="87" eb="88">
      <t>トキ</t>
    </rPh>
    <rPh sb="97" eb="99">
      <t>ヤクザイ</t>
    </rPh>
    <rPh sb="100" eb="101">
      <t>ツカ</t>
    </rPh>
    <rPh sb="116" eb="117">
      <t>マド</t>
    </rPh>
    <rPh sb="118" eb="119">
      <t>ア</t>
    </rPh>
    <rPh sb="122" eb="123">
      <t>キ</t>
    </rPh>
    <rPh sb="125" eb="127">
      <t>アンテイ</t>
    </rPh>
    <rPh sb="129" eb="131">
      <t>ヤクザイ</t>
    </rPh>
    <phoneticPr fontId="19"/>
  </si>
  <si>
    <t>-</t>
    <phoneticPr fontId="19"/>
  </si>
  <si>
    <t>-</t>
    <phoneticPr fontId="19"/>
  </si>
  <si>
    <t>4901080116314</t>
    <phoneticPr fontId="19"/>
  </si>
  <si>
    <t>60日セット　コードレス</t>
    <rPh sb="2" eb="3">
      <t>ニチ</t>
    </rPh>
    <phoneticPr fontId="19"/>
  </si>
  <si>
    <t>器具+60日ボトル</t>
    <rPh sb="0" eb="2">
      <t>キグ</t>
    </rPh>
    <rPh sb="5" eb="6">
      <t>ニチ</t>
    </rPh>
    <phoneticPr fontId="19"/>
  </si>
  <si>
    <t>0015</t>
    <phoneticPr fontId="19"/>
  </si>
  <si>
    <t>①器具本体を持ち、キャップをはずしたボトルを器具の下方よりネジ部にセットし、右いっぱいに止まるまで回して固定ください。
②プラグをコンセント（電源）にさし込んでください。
③スイッチをいれてください。</t>
    <rPh sb="1" eb="3">
      <t>キグ</t>
    </rPh>
    <rPh sb="3" eb="5">
      <t>ホンタイ</t>
    </rPh>
    <rPh sb="6" eb="7">
      <t>モ</t>
    </rPh>
    <rPh sb="22" eb="24">
      <t>キグ</t>
    </rPh>
    <rPh sb="25" eb="26">
      <t>シタ</t>
    </rPh>
    <rPh sb="26" eb="27">
      <t>ホウ</t>
    </rPh>
    <rPh sb="31" eb="32">
      <t>ブ</t>
    </rPh>
    <rPh sb="38" eb="39">
      <t>ミギ</t>
    </rPh>
    <rPh sb="44" eb="45">
      <t>ト</t>
    </rPh>
    <rPh sb="49" eb="50">
      <t>マワ</t>
    </rPh>
    <rPh sb="52" eb="54">
      <t>コテイ</t>
    </rPh>
    <rPh sb="71" eb="73">
      <t>デンゲン</t>
    </rPh>
    <rPh sb="77" eb="78">
      <t>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</si>
</sst>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78442</xdr:colOff>
      <xdr:row>9</xdr:row>
      <xdr:rowOff>179294</xdr:rowOff>
    </xdr:from>
    <xdr:to>
      <xdr:col>13</xdr:col>
      <xdr:colOff>89158</xdr:colOff>
      <xdr:row>19</xdr:row>
      <xdr:rowOff>112058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60" y="2566147"/>
          <a:ext cx="2700127" cy="2398058"/>
        </a:xfrm>
        <a:prstGeom prst="rect">
          <a:avLst/>
        </a:prstGeom>
      </xdr:spPr>
    </xdr:pic>
    <xdr:clientData/>
  </xdr:twoCellAnchor>
  <xdr:twoCellAnchor editAs="oneCell">
    <xdr:from>
      <xdr:col>1</xdr:col>
      <xdr:colOff>212912</xdr:colOff>
      <xdr:row>28</xdr:row>
      <xdr:rowOff>44823</xdr:rowOff>
    </xdr:from>
    <xdr:to>
      <xdr:col>10</xdr:col>
      <xdr:colOff>156884</xdr:colOff>
      <xdr:row>33</xdr:row>
      <xdr:rowOff>123265</xdr:rowOff>
    </xdr:to>
    <xdr:pic>
      <xdr:nvPicPr>
        <xdr:cNvPr id="11" name="図 10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7" t="1077" r="65209" b="67421"/>
        <a:stretch/>
      </xdr:blipFill>
      <xdr:spPr>
        <a:xfrm>
          <a:off x="437030" y="7115735"/>
          <a:ext cx="1961030" cy="1311089"/>
        </a:xfrm>
        <a:prstGeom prst="rect">
          <a:avLst/>
        </a:prstGeom>
      </xdr:spPr>
    </xdr:pic>
    <xdr:clientData/>
  </xdr:twoCellAnchor>
  <xdr:twoCellAnchor editAs="oneCell">
    <xdr:from>
      <xdr:col>11</xdr:col>
      <xdr:colOff>67235</xdr:colOff>
      <xdr:row>28</xdr:row>
      <xdr:rowOff>44822</xdr:rowOff>
    </xdr:from>
    <xdr:to>
      <xdr:col>20</xdr:col>
      <xdr:colOff>11206</xdr:colOff>
      <xdr:row>33</xdr:row>
      <xdr:rowOff>145676</xdr:rowOff>
    </xdr:to>
    <xdr:pic>
      <xdr:nvPicPr>
        <xdr:cNvPr id="16" name="図 1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7" t="33656" r="65209" b="34304"/>
        <a:stretch/>
      </xdr:blipFill>
      <xdr:spPr>
        <a:xfrm>
          <a:off x="2532529" y="7115734"/>
          <a:ext cx="1961030" cy="1333501"/>
        </a:xfrm>
        <a:prstGeom prst="rect">
          <a:avLst/>
        </a:prstGeom>
      </xdr:spPr>
    </xdr:pic>
    <xdr:clientData/>
  </xdr:twoCellAnchor>
  <xdr:twoCellAnchor editAs="oneCell">
    <xdr:from>
      <xdr:col>20</xdr:col>
      <xdr:colOff>100853</xdr:colOff>
      <xdr:row>28</xdr:row>
      <xdr:rowOff>67233</xdr:rowOff>
    </xdr:from>
    <xdr:to>
      <xdr:col>29</xdr:col>
      <xdr:colOff>44824</xdr:colOff>
      <xdr:row>33</xdr:row>
      <xdr:rowOff>123263</xdr:rowOff>
    </xdr:to>
    <xdr:pic>
      <xdr:nvPicPr>
        <xdr:cNvPr id="17" name="図 16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87" t="67043" r="65209" b="1994"/>
        <a:stretch/>
      </xdr:blipFill>
      <xdr:spPr>
        <a:xfrm>
          <a:off x="4583206" y="7138145"/>
          <a:ext cx="1961030" cy="12886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3" zoomScale="85" zoomScaleNormal="85" zoomScalePageLayoutView="80" workbookViewId="0">
      <selection activeCell="BD24" sqref="BD24"/>
    </sheetView>
  </sheetViews>
  <sheetFormatPr defaultColWidth="9" defaultRowHeight="15.75" x14ac:dyDescent="0.15"/>
  <cols>
    <col min="1" max="27" width="3" style="17" customWidth="1"/>
    <col min="28" max="28" width="2.875" style="17" customWidth="1"/>
    <col min="29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42418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421</v>
      </c>
      <c r="C6" s="138"/>
      <c r="D6" s="138"/>
      <c r="E6" s="138"/>
      <c r="F6" s="138"/>
      <c r="G6" s="138"/>
      <c r="H6" s="138"/>
      <c r="I6" s="97" t="s">
        <v>416</v>
      </c>
      <c r="J6" s="97"/>
      <c r="K6" s="97"/>
      <c r="L6" s="97"/>
      <c r="M6" s="97"/>
      <c r="N6" s="99" t="s">
        <v>417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422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419</v>
      </c>
      <c r="AI6" s="97"/>
      <c r="AJ6" s="97"/>
      <c r="AK6" s="97"/>
      <c r="AL6" s="97" t="s">
        <v>423</v>
      </c>
      <c r="AM6" s="97"/>
      <c r="AN6" s="97"/>
      <c r="AO6" s="97"/>
      <c r="AP6" s="102" t="s">
        <v>420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413</v>
      </c>
      <c r="Q9" s="87"/>
      <c r="R9" s="87"/>
      <c r="S9" s="87"/>
      <c r="T9" s="84" t="str">
        <f>VLOOKUP($P9,DATA1!$1:$214,2,FALSE)</f>
        <v>殺虫剤</v>
      </c>
      <c r="U9" s="85"/>
      <c r="V9" s="85"/>
      <c r="W9" s="85"/>
      <c r="X9" s="85"/>
      <c r="Y9" s="86"/>
      <c r="Z9" s="87" t="s">
        <v>411</v>
      </c>
      <c r="AA9" s="87"/>
      <c r="AB9" s="87"/>
      <c r="AC9" s="87"/>
      <c r="AD9" s="88" t="s">
        <v>414</v>
      </c>
      <c r="AE9" s="89"/>
      <c r="AF9" s="89"/>
      <c r="AG9" s="89"/>
      <c r="AH9" s="89"/>
      <c r="AI9" s="90"/>
      <c r="AJ9" s="87" t="s">
        <v>415</v>
      </c>
      <c r="AK9" s="87"/>
      <c r="AL9" s="87"/>
      <c r="AM9" s="87"/>
      <c r="AN9" s="84" t="str">
        <f>VLOOKUP($AJ9,DATA1!$1:$158,2,FALSE)</f>
        <v>ハエ・蚊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160103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424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418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425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42418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16</v>
      </c>
      <c r="C4" s="8" t="str">
        <f>商品登録書!Z9</f>
        <v>01</v>
      </c>
      <c r="D4" s="8" t="str">
        <f>商品登録書!AJ9</f>
        <v>160103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アース製薬</v>
      </c>
      <c r="K4" s="74" t="str">
        <f>商品登録書!N6</f>
        <v>アースノーマット</v>
      </c>
      <c r="L4" s="74" t="str">
        <f>商品登録書!X6</f>
        <v>60日セット　コードレス</v>
      </c>
      <c r="M4" s="74" t="str">
        <f>商品登録書!AH6</f>
        <v>-</v>
      </c>
      <c r="N4" s="74" t="str">
        <f>商品登録書!AL6</f>
        <v>器具+60日ボトル</v>
      </c>
      <c r="O4" s="10" t="str">
        <f>商品登録書!B6</f>
        <v>4901080116314</v>
      </c>
      <c r="P4" s="74" t="str">
        <f>商品登録書!AP6</f>
        <v>-</v>
      </c>
      <c r="Q4" s="77" t="str">
        <f>商品登録書!P17</f>
        <v>■しっかり蚊を駆除
すみずみにまで薬剤を広げるため、お部屋の蚊をしっかり落とします。
■侵入も防ぐ
外からお部屋に蚊が侵入するのを防ぐこともできます。
■ムダがない
使いたい時だけスイッチON！薬剤を使いすぎるムダがありません。
■窓を開けても効く
安定した薬剤が揮散するため、窓を開けても効き目が持続します。
■省エネ設計
少ない消費d年力でしっかり蚊を駆除。ECOな蚊とりです。</v>
      </c>
      <c r="R4" s="77" t="str">
        <f>商品登録書!B26</f>
        <v>①器具本体を持ち、キャップをはずしたボトルを器具の下方よりネジ部にセットし、右いっぱいに止まるまで回して固定ください。
②プラグをコンセント（電源）にさし込んでください。
③スイッチをいれてください。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42418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" sqref="B1:B1048576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 t="s">
        <v>412</v>
      </c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2016-02-18T01:37:46Z</dcterms:modified>
</cp:coreProperties>
</file>