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<sst xmlns="http://schemas.openxmlformats.org/spreadsheetml/2006/main" count="461" uniqueCount="423">
  <si>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</si>
  <si>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</si>
  <si>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</si>
  <si>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</si>
  <si>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</si>
  <si>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</si>
  <si>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</si>
  <si>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</si>
  <si>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</si>
  <si>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</si>
  <si>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</si>
  <si>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</si>
  <si>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</si>
  <si>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</si>
  <si>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</si>
  <si>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</si>
  <si>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</si>
  <si>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</si>
  <si>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</si>
  <si>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</si>
  <si>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</si>
  <si>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</si>
  <si>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</si>
  <si>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</si>
  <si>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</si>
  <si>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</si>
  <si>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</si>
  <si>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</si>
  <si>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</si>
  <si>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</si>
  <si>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</si>
  <si>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</si>
  <si>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</si>
  <si>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</si>
  <si>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</si>
  <si>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</si>
  <si>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</si>
  <si>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</si>
  <si>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</si>
  <si>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</si>
  <si>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</si>
  <si>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</si>
  <si>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</si>
  <si>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</si>
  <si>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</si>
  <si>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</si>
  <si>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</si>
  <si>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</si>
  <si>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</si>
  <si>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</si>
  <si>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</si>
  <si>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</si>
  <si>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</si>
  <si>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</si>
  <si>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</si>
  <si>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</si>
  <si>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</si>
  <si>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</si>
  <si>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</si>
  <si>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</si>
  <si>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</si>
  <si>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</si>
  <si>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</si>
  <si>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</si>
  <si>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</si>
  <si>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</si>
  <si>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</si>
  <si>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</si>
  <si>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</si>
  <si>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</si>
  <si>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</si>
  <si>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</si>
  <si>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</si>
  <si>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</si>
  <si>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</si>
  <si>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</si>
  <si>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</si>
  <si>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</si>
  <si>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</si>
  <si>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</si>
  <si>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</si>
  <si>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</si>
  <si>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</si>
  <si>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</si>
  <si>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</si>
  <si>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</si>
  <si>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</si>
  <si>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</si>
  <si>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</si>
  <si>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</si>
  <si>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</si>
  <si>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</si>
  <si>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</si>
  <si>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</si>
  <si>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</si>
  <si>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</si>
  <si>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</si>
  <si>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</si>
  <si>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</si>
  <si>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</si>
  <si>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</si>
  <si>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</si>
  <si>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</si>
  <si>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</si>
  <si>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</si>
  <si>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</si>
  <si>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</si>
  <si>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</si>
  <si>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</si>
  <si>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</si>
  <si>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</si>
  <si>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</si>
  <si>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</si>
  <si>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</si>
  <si>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</si>
  <si>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</si>
  <si>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</si>
  <si>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</si>
  <si>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</si>
  <si>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</si>
  <si>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</si>
  <si>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</si>
  <si>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</si>
  <si>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</si>
  <si>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</si>
  <si>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</si>
  <si>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</si>
  <si>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</si>
  <si>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</si>
  <si>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</si>
  <si>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</si>
  <si>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</si>
  <si>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</si>
  <si>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</si>
  <si>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</si>
  <si>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</si>
  <si>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</si>
  <si>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</si>
  <si>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</si>
  <si>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</si>
  <si>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</si>
  <si>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</si>
  <si>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</si>
  <si>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</si>
  <si>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</si>
  <si>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</si>
  <si>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</si>
  <si>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</si>
  <si>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</si>
  <si>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</si>
  <si>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</si>
  <si>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</si>
  <si>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</si>
  <si>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</si>
  <si>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</si>
  <si>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</si>
  <si>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</si>
  <si>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</si>
  <si>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</si>
  <si>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</si>
  <si>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</si>
  <si>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</si>
  <si>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</si>
  <si>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</si>
  <si>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</si>
  <si>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</si>
  <si>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</si>
  <si>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</si>
  <si>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</si>
  <si>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</si>
  <si>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</si>
  <si>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</si>
  <si>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</si>
  <si>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</si>
  <si>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</si>
  <si>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</si>
  <si>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</si>
  <si>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</si>
  <si>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</si>
  <si>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</si>
  <si>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</si>
  <si>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</si>
  <si>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</si>
  <si>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</si>
  <si>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</si>
  <si>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</si>
  <si>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</si>
  <si>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</si>
  <si>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</si>
  <si>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</si>
  <si>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</si>
  <si>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</si>
  <si>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</si>
  <si>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</si>
  <si>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</si>
  <si>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</si>
  <si>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</si>
  <si>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</si>
  <si>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</si>
  <si>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</si>
  <si>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</si>
  <si>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</si>
  <si>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</si>
  <si>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</si>
  <si>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</si>
  <si>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</si>
  <si>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</si>
  <si>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</si>
  <si>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</si>
  <si>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</si>
  <si>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</si>
  <si>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</si>
  <si>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</si>
  <si>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</si>
  <si>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</si>
  <si>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</si>
  <si>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</si>
  <si>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</si>
  <si>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</si>
  <si>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</si>
  <si>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</si>
  <si>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</si>
  <si>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</si>
  <si>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</si>
  <si>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</si>
  <si>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</si>
  <si>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</si>
  <si>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</si>
  <si>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</si>
  <si>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</si>
  <si>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</si>
  <si>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</si>
  <si>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</si>
  <si>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</si>
  <si>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</si>
  <si>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</si>
  <si>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</si>
  <si>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</si>
  <si>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</si>
  <si>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</si>
  <si>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</si>
  <si>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</si>
  <si>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</si>
  <si>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</si>
  <si>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</si>
  <si>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</si>
  <si>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</si>
  <si>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</si>
  <si>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</si>
  <si>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</si>
  <si>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</si>
  <si>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</si>
  <si>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</si>
  <si>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</si>
  <si>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</si>
  <si>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</si>
  <si>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</si>
  <si>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</si>
  <si>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</si>
  <si>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</si>
  <si>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</si>
  <si>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</si>
  <si>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</si>
  <si>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</si>
  <si>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</si>
  <si>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</si>
  <si>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</si>
  <si>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</si>
  <si>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</si>
  <si>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</si>
  <si>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</si>
  <si>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</si>
  <si>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</si>
  <si>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</si>
  <si>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</si>
  <si>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</si>
  <si>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</si>
  <si>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</si>
  <si>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</si>
  <si>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</si>
  <si>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</si>
  <si>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</si>
  <si>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</si>
  <si>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</si>
  <si>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</si>
  <si>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</si>
  <si>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</si>
  <si>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</si>
  <si>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</si>
  <si>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</si>
  <si>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</si>
  <si>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</si>
  <si>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</si>
  <si>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</si>
  <si>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</si>
  <si>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</si>
  <si>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</si>
  <si>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</si>
  <si>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</si>
  <si>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</si>
  <si>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</si>
  <si>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</si>
  <si>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</si>
  <si>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</si>
  <si>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</si>
  <si>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</si>
  <si>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</si>
  <si>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</si>
  <si>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</si>
  <si>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</si>
  <si>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</si>
  <si>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</si>
  <si>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</si>
  <si>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</si>
  <si>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</si>
  <si>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</si>
  <si>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</si>
  <si>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</si>
  <si>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</si>
  <si>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</si>
  <si>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</si>
  <si>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</si>
  <si>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</si>
  <si>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</si>
  <si>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</si>
  <si>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</si>
  <si>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</si>
  <si>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</si>
  <si>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</si>
  <si>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</si>
  <si>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</si>
  <si>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</si>
  <si>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</si>
  <si>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</si>
  <si>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</si>
  <si>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</si>
  <si>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</si>
  <si>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</si>
  <si>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</si>
  <si>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</si>
  <si>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</si>
  <si>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</si>
  <si>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</si>
  <si>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</si>
  <si>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</si>
  <si>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</si>
  <si>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</si>
  <si>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</si>
  <si>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</si>
  <si>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</si>
  <si>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</si>
  <si>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</si>
  <si>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</si>
  <si>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</si>
  <si>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</si>
  <si>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</si>
  <si>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</si>
  <si>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</si>
  <si>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</si>
  <si>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</si>
  <si>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</si>
  <si>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</si>
  <si>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</si>
  <si>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</si>
  <si>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</si>
  <si>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</si>
  <si>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</si>
  <si>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</si>
  <si>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</si>
  <si>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</si>
  <si>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</si>
  <si>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</si>
  <si>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</si>
  <si>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</si>
  <si>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</si>
  <si>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</si>
  <si>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</si>
  <si>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</si>
  <si>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</si>
  <si>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</si>
  <si>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</si>
  <si>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</si>
  <si>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</si>
  <si>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</si>
  <si>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</si>
  <si>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</si>
  <si>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</si>
  <si>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</si>
  <si>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</si>
  <si>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</si>
  <si>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</si>
  <si>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</si>
  <si>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</si>
  <si>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</si>
  <si>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</si>
  <si>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</si>
  <si>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</si>
  <si>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</si>
  <si>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</si>
  <si>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</si>
  <si>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</si>
  <si>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</si>
  <si>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</si>
  <si>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</si>
  <si>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</si>
  <si>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</si>
  <si>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</si>
  <si>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</si>
  <si>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</si>
  <si>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</si>
  <si>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</si>
  <si>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</si>
  <si>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クラシエ薬品</t>
    <rPh sb="4" eb="6">
      <t>ヤクヒン</t>
    </rPh>
    <phoneticPr fontId="19"/>
  </si>
  <si>
    <t>09</t>
    <phoneticPr fontId="19"/>
  </si>
  <si>
    <t>婦人・漢方</t>
    <rPh sb="0" eb="2">
      <t>フジン</t>
    </rPh>
    <rPh sb="3" eb="5">
      <t>カンポウ</t>
    </rPh>
    <phoneticPr fontId="19"/>
  </si>
  <si>
    <t>010902</t>
    <phoneticPr fontId="19"/>
  </si>
  <si>
    <t>漢方セラピー</t>
    <rPh sb="0" eb="2">
      <t>カンポウ</t>
    </rPh>
    <phoneticPr fontId="19"/>
  </si>
  <si>
    <t>4987045050015</t>
    <phoneticPr fontId="19"/>
  </si>
  <si>
    <t>加味帰脾湯エキス顆粒</t>
    <rPh sb="0" eb="5">
      <t>カミキヒトウ</t>
    </rPh>
    <rPh sb="8" eb="10">
      <t>カリュウ</t>
    </rPh>
    <phoneticPr fontId="19"/>
  </si>
  <si>
    <t>24包</t>
    <rPh sb="2" eb="3">
      <t>ホウ</t>
    </rPh>
    <phoneticPr fontId="19"/>
  </si>
  <si>
    <t>0016</t>
    <phoneticPr fontId="19"/>
  </si>
  <si>
    <t>●「加味帰脾湯」は、漢方の古典といわれる中国の医書「済生方（サイセイホウ）」に収載されている処方「帰脾湯」に生薬の柴胡（サイコ）と山梔子（サンシシ）が加えられた加味方です。
●元来胃腸の弱い虚弱体質で血色のわるい人が貧血や心身の過労によって、気分がイライラしたり、落ち着きがなくなったり、元気がなく口数が少なくなったりして精神不安や神経症、不眠症をおこした時に効果があります。
【第２類医薬品】</t>
    <rPh sb="2" eb="7">
      <t>カミキヒトウ</t>
    </rPh>
    <rPh sb="10" eb="12">
      <t>カンポウ</t>
    </rPh>
    <rPh sb="13" eb="15">
      <t>コテン</t>
    </rPh>
    <rPh sb="20" eb="22">
      <t>チュウゴク</t>
    </rPh>
    <rPh sb="23" eb="25">
      <t>イショ</t>
    </rPh>
    <rPh sb="26" eb="27">
      <t>サイ</t>
    </rPh>
    <rPh sb="27" eb="28">
      <t>セイ</t>
    </rPh>
    <rPh sb="28" eb="29">
      <t>ホウ</t>
    </rPh>
    <rPh sb="39" eb="41">
      <t>シュウサイ</t>
    </rPh>
    <rPh sb="46" eb="48">
      <t>ショホウ</t>
    </rPh>
    <rPh sb="49" eb="52">
      <t>キヒトウ</t>
    </rPh>
    <rPh sb="54" eb="56">
      <t>ショウヤク</t>
    </rPh>
    <rPh sb="57" eb="59">
      <t>サイコ</t>
    </rPh>
    <rPh sb="65" eb="68">
      <t>サンシシ</t>
    </rPh>
    <rPh sb="75" eb="76">
      <t>クワ</t>
    </rPh>
    <rPh sb="80" eb="82">
      <t>カミ</t>
    </rPh>
    <rPh sb="82" eb="83">
      <t>ホウ</t>
    </rPh>
    <rPh sb="88" eb="90">
      <t>ガンライ</t>
    </rPh>
    <rPh sb="90" eb="92">
      <t>イチョウ</t>
    </rPh>
    <rPh sb="93" eb="94">
      <t>ヨワ</t>
    </rPh>
    <rPh sb="95" eb="97">
      <t>キョジャク</t>
    </rPh>
    <rPh sb="97" eb="99">
      <t>タイシツ</t>
    </rPh>
    <rPh sb="100" eb="102">
      <t>ケッショク</t>
    </rPh>
    <rPh sb="106" eb="107">
      <t>ヒト</t>
    </rPh>
    <rPh sb="108" eb="110">
      <t>ヒンケツ</t>
    </rPh>
    <rPh sb="111" eb="113">
      <t>シンシン</t>
    </rPh>
    <rPh sb="114" eb="116">
      <t>カロウ</t>
    </rPh>
    <rPh sb="121" eb="123">
      <t>キブン</t>
    </rPh>
    <rPh sb="132" eb="133">
      <t>オ</t>
    </rPh>
    <rPh sb="134" eb="135">
      <t>ツ</t>
    </rPh>
    <rPh sb="144" eb="146">
      <t>ゲンキ</t>
    </rPh>
    <rPh sb="149" eb="151">
      <t>クチカズ</t>
    </rPh>
    <rPh sb="152" eb="153">
      <t>スク</t>
    </rPh>
    <rPh sb="161" eb="163">
      <t>セイシン</t>
    </rPh>
    <rPh sb="163" eb="165">
      <t>フアン</t>
    </rPh>
    <rPh sb="166" eb="169">
      <t>シンケイショウ</t>
    </rPh>
    <rPh sb="170" eb="172">
      <t>フミン</t>
    </rPh>
    <rPh sb="172" eb="173">
      <t>ショウ</t>
    </rPh>
    <rPh sb="178" eb="179">
      <t>トキ</t>
    </rPh>
    <rPh sb="180" eb="182">
      <t>コウカ</t>
    </rPh>
    <rPh sb="190" eb="191">
      <t>ダイ</t>
    </rPh>
    <rPh sb="192" eb="193">
      <t>ルイ</t>
    </rPh>
    <rPh sb="193" eb="196">
      <t>イヤクヒン</t>
    </rPh>
    <phoneticPr fontId="19"/>
  </si>
  <si>
    <t>1日3回食前又は食間に水又は白湯にて服用。
成人（15歳以上）・・・1回1包
15歳未満満7歳以上・・・1回2/3包
7歳未満4歳以上・・・1回1/2包
4歳未満2歳以上・・・1回1/3包
2歳未満・・・服用しないこと</t>
    <rPh sb="1" eb="2">
      <t>ニチ</t>
    </rPh>
    <rPh sb="3" eb="4">
      <t>カイ</t>
    </rPh>
    <rPh sb="4" eb="6">
      <t>ショクゼン</t>
    </rPh>
    <rPh sb="6" eb="7">
      <t>マタ</t>
    </rPh>
    <rPh sb="8" eb="10">
      <t>ショクカン</t>
    </rPh>
    <rPh sb="11" eb="12">
      <t>ミズ</t>
    </rPh>
    <rPh sb="12" eb="13">
      <t>マタ</t>
    </rPh>
    <rPh sb="14" eb="16">
      <t>サユ</t>
    </rPh>
    <rPh sb="18" eb="20">
      <t>フクヨウ</t>
    </rPh>
    <rPh sb="22" eb="24">
      <t>セイジン</t>
    </rPh>
    <rPh sb="27" eb="28">
      <t>サイ</t>
    </rPh>
    <rPh sb="28" eb="30">
      <t>イジョウ</t>
    </rPh>
    <rPh sb="35" eb="36">
      <t>カイ</t>
    </rPh>
    <rPh sb="37" eb="38">
      <t>ホウ</t>
    </rPh>
    <rPh sb="41" eb="42">
      <t>サイ</t>
    </rPh>
    <rPh sb="42" eb="44">
      <t>ミマン</t>
    </rPh>
    <rPh sb="44" eb="45">
      <t>マン</t>
    </rPh>
    <rPh sb="46" eb="47">
      <t>サイ</t>
    </rPh>
    <rPh sb="47" eb="49">
      <t>イジョウ</t>
    </rPh>
    <rPh sb="53" eb="54">
      <t>カイ</t>
    </rPh>
    <rPh sb="57" eb="58">
      <t>ホウ</t>
    </rPh>
    <rPh sb="60" eb="63">
      <t>サイミマン</t>
    </rPh>
    <rPh sb="64" eb="65">
      <t>サイ</t>
    </rPh>
    <rPh sb="65" eb="67">
      <t>イジョウ</t>
    </rPh>
    <rPh sb="71" eb="72">
      <t>カイ</t>
    </rPh>
    <rPh sb="75" eb="76">
      <t>ホウ</t>
    </rPh>
    <rPh sb="78" eb="79">
      <t>サイ</t>
    </rPh>
    <rPh sb="79" eb="81">
      <t>ミマン</t>
    </rPh>
    <rPh sb="82" eb="85">
      <t>サイイジョウ</t>
    </rPh>
    <rPh sb="89" eb="90">
      <t>カイ</t>
    </rPh>
    <rPh sb="93" eb="94">
      <t>ホウ</t>
    </rPh>
    <rPh sb="96" eb="97">
      <t>サイ</t>
    </rPh>
    <rPh sb="97" eb="99">
      <t>ミマン</t>
    </rPh>
    <rPh sb="102" eb="104">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</si>
</sst>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224116</xdr:colOff>
      <xdr:row>9</xdr:row>
      <xdr:rowOff>11205</xdr:rowOff>
    </xdr:from>
    <xdr:to>
      <xdr:col>11</xdr:col>
      <xdr:colOff>212911</xdr:colOff>
      <xdr:row>21</xdr:row>
      <xdr:rowOff>153699</xdr:rowOff>
    </xdr:to>
    <xdr:pic>
      <xdr:nvPicPr>
        <xdr:cNvPr id="8" name="図 7"/>
        <xdr:cNvPicPr>
          <a:picLocks noChangeAspect="1"/>
        </xdr:cNvPicPr>
      </xdr:nvPicPr>
      <xdr:blipFill>
        <a:blip xmlns:r="http://schemas.openxmlformats.org/officeDocument/2006/relationships" r:embed="rId1"/>
        <a:stretch>
          <a:fillRect/>
        </a:stretch>
      </xdr:blipFill>
      <xdr:spPr>
        <a:xfrm>
          <a:off x="448234" y="2398058"/>
          <a:ext cx="2229971" cy="310084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5" zoomScaleNormal="85"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42415</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417</v>
      </c>
      <c r="C6" s="138"/>
      <c r="D6" s="138"/>
      <c r="E6" s="138"/>
      <c r="F6" s="138"/>
      <c r="G6" s="138"/>
      <c r="H6" s="138"/>
      <c r="I6" s="97" t="s">
        <v>412</v>
      </c>
      <c r="J6" s="97"/>
      <c r="K6" s="97"/>
      <c r="L6" s="97"/>
      <c r="M6" s="97"/>
      <c r="N6" s="99" t="s">
        <v>416</v>
      </c>
      <c r="O6" s="99"/>
      <c r="P6" s="99"/>
      <c r="Q6" s="99"/>
      <c r="R6" s="99"/>
      <c r="S6" s="99"/>
      <c r="T6" s="99"/>
      <c r="U6" s="99"/>
      <c r="V6" s="99"/>
      <c r="W6" s="99"/>
      <c r="X6" s="99" t="s">
        <v>418</v>
      </c>
      <c r="Y6" s="99"/>
      <c r="Z6" s="99"/>
      <c r="AA6" s="99"/>
      <c r="AB6" s="99"/>
      <c r="AC6" s="99"/>
      <c r="AD6" s="99"/>
      <c r="AE6" s="99"/>
      <c r="AF6" s="99"/>
      <c r="AG6" s="99"/>
      <c r="AH6" s="97" t="s">
        <v>410</v>
      </c>
      <c r="AI6" s="97"/>
      <c r="AJ6" s="97"/>
      <c r="AK6" s="97"/>
      <c r="AL6" s="97" t="s">
        <v>419</v>
      </c>
      <c r="AM6" s="97"/>
      <c r="AN6" s="97"/>
      <c r="AO6" s="97"/>
      <c r="AP6" s="102">
        <v>1790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411</v>
      </c>
      <c r="Q9" s="87"/>
      <c r="R9" s="87"/>
      <c r="S9" s="87"/>
      <c r="T9" s="84" t="str">
        <f>VLOOKUP($P9,DATA1!$1:$214,2,FALSE)</f>
        <v>医薬品・医薬部外品</v>
      </c>
      <c r="U9" s="85"/>
      <c r="V9" s="85"/>
      <c r="W9" s="85"/>
      <c r="X9" s="85"/>
      <c r="Y9" s="86"/>
      <c r="Z9" s="87" t="s">
        <v>413</v>
      </c>
      <c r="AA9" s="87"/>
      <c r="AB9" s="87"/>
      <c r="AC9" s="87"/>
      <c r="AD9" s="88" t="s">
        <v>414</v>
      </c>
      <c r="AE9" s="89"/>
      <c r="AF9" s="89"/>
      <c r="AG9" s="89"/>
      <c r="AH9" s="89"/>
      <c r="AI9" s="90"/>
      <c r="AJ9" s="87" t="s">
        <v>415</v>
      </c>
      <c r="AK9" s="87"/>
      <c r="AL9" s="87"/>
      <c r="AM9" s="87"/>
      <c r="AN9" s="84" t="str">
        <f>VLOOKUP($AJ9,DATA1!$1:$158,2,FALSE)</f>
        <v>漢方薬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010902</v>
      </c>
      <c r="AA11" s="117"/>
      <c r="AB11" s="117"/>
      <c r="AC11" s="117"/>
      <c r="AD11" s="117"/>
      <c r="AE11" s="117"/>
      <c r="AF11" s="117"/>
      <c r="AG11" s="117"/>
      <c r="AH11" s="117"/>
      <c r="AI11" s="118"/>
      <c r="AJ11" s="119" t="s">
        <v>420</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421</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422</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42415</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09</v>
      </c>
      <c r="D4" s="8" t="str">
        <f>商品登録書!AJ9</f>
        <v>010902</v>
      </c>
      <c r="E4" s="8" t="str">
        <f>商品登録書!AJ11</f>
        <v>0016</v>
      </c>
      <c r="F4" s="8" t="str">
        <f>商品登録書!P14</f>
        <v>-</v>
      </c>
      <c r="G4" s="8" t="str">
        <f>商品登録書!T14</f>
        <v>-</v>
      </c>
      <c r="H4" s="8" t="str">
        <f>商品登録書!AE14</f>
        <v>-</v>
      </c>
      <c r="I4" s="8" t="str">
        <f>商品登録書!AL14</f>
        <v>-</v>
      </c>
      <c r="J4" s="74" t="str">
        <f>商品登録書!I6</f>
        <v>クラシエ薬品</v>
      </c>
      <c r="K4" s="74" t="str">
        <f>商品登録書!N6</f>
        <v>漢方セラピー</v>
      </c>
      <c r="L4" s="74" t="str">
        <f>商品登録書!X6</f>
        <v>加味帰脾湯エキス顆粒</v>
      </c>
      <c r="M4" s="74" t="str">
        <f>商品登録書!AH6</f>
        <v>-</v>
      </c>
      <c r="N4" s="74" t="str">
        <f>商品登録書!AL6</f>
        <v>24包</v>
      </c>
      <c r="O4" s="10" t="str">
        <f>商品登録書!B6</f>
        <v>4987045050015</v>
      </c>
      <c r="P4" s="74">
        <f>商品登録書!AP6</f>
        <v>1790</v>
      </c>
      <c r="Q4" s="77" t="str">
        <f>商品登録書!P17</f>
        <v>●「加味帰脾湯」は、漢方の古典といわれる中国の医書「済生方（サイセイホウ）」に収載されている処方「帰脾湯」に生薬の柴胡（サイコ）と山梔子（サンシシ）が加えられた加味方です。
●元来胃腸の弱い虚弱体質で血色のわるい人が貧血や心身の過労によって、気分がイライラしたり、落ち着きがなくなったり、元気がなく口数が少なくなったりして精神不安や神経症、不眠症をおこした時に効果があります。
【第２類医薬品】</v>
      </c>
      <c r="R4" s="77" t="str">
        <f>商品登録書!B26</f>
        <v>1日3回食前又は食間に水又は白湯にて服用。
成人（15歳以上）・・・1回1包
15歳未満満7歳以上・・・1回2/3包
7歳未満4歳以上・・・1回1/2包
4歳未満2歳以上・・・1回1/3包
2歳未満・・・服用しないこと</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42415</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2016-02-15T05:13:52Z</dcterms:modified>
</cp:coreProperties>
</file>