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7500" windowHeight="11745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<sst xmlns="http://schemas.openxmlformats.org/spreadsheetml/2006/main" count="488" uniqueCount="452">
  <si>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</si>
  <si>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</si>
  <si>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</si>
  <si>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</si>
  <si>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</si>
  <si>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</si>
  <si>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</si>
  <si>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</si>
  <si>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</si>
  <si>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</si>
  <si>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</si>
  <si>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</si>
  <si>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</si>
  <si>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</si>
  <si>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</si>
  <si>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</si>
  <si>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</si>
  <si>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</si>
  <si>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</si>
  <si>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</si>
  <si>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</si>
  <si>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</si>
  <si>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</si>
  <si>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</si>
  <si>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</si>
  <si>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</si>
  <si>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</si>
  <si>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</si>
  <si>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</si>
  <si>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</si>
  <si>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</si>
  <si>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</si>
  <si>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</si>
  <si>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</si>
  <si>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</si>
  <si>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</si>
  <si>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</si>
  <si>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</si>
  <si>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</si>
  <si>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</si>
  <si>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</si>
  <si>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</si>
  <si>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</si>
  <si>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</si>
  <si>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</si>
  <si>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</si>
  <si>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</si>
  <si>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</si>
  <si>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</si>
  <si>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</si>
  <si>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</si>
  <si>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</si>
  <si>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</si>
  <si>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</si>
  <si>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</si>
  <si>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</si>
  <si>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</si>
  <si>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</si>
  <si>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</si>
  <si>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</si>
  <si>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</si>
  <si>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</si>
  <si>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</si>
  <si>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</si>
  <si>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</si>
  <si>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</si>
  <si>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</si>
  <si>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</si>
  <si>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</si>
  <si>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</si>
  <si>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</si>
  <si>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</si>
  <si>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</si>
  <si>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</si>
  <si>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</si>
  <si>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</si>
  <si>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</si>
  <si>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</si>
  <si>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</si>
  <si>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</si>
  <si>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</si>
  <si>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</si>
  <si>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</si>
  <si>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</si>
  <si>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</si>
  <si>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</si>
  <si>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</si>
  <si>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</si>
  <si>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</si>
  <si>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</si>
  <si>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</si>
  <si>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</si>
  <si>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</si>
  <si>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</si>
  <si>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</si>
  <si>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</si>
  <si>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</si>
  <si>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</si>
  <si>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</si>
  <si>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</si>
  <si>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</si>
  <si>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</si>
  <si>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</si>
  <si>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</si>
  <si>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</si>
  <si>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</si>
  <si>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</si>
  <si>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</si>
  <si>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</si>
  <si>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</si>
  <si>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</si>
  <si>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</si>
  <si>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</si>
  <si>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</si>
  <si>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</si>
  <si>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</si>
  <si>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</si>
  <si>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</si>
  <si>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</si>
  <si>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</si>
  <si>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</si>
  <si>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</si>
  <si>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</si>
  <si>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</si>
  <si>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</si>
  <si>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</si>
  <si>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</si>
  <si>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</si>
  <si>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</si>
  <si>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</si>
  <si>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</si>
  <si>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</si>
  <si>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</si>
  <si>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</si>
  <si>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</si>
  <si>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</si>
  <si>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</si>
  <si>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</si>
  <si>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</si>
  <si>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</si>
  <si>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</si>
  <si>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</si>
  <si>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</si>
  <si>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</si>
  <si>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</si>
  <si>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</si>
  <si>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</si>
  <si>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</si>
  <si>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</si>
  <si>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</si>
  <si>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</si>
  <si>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</si>
  <si>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</si>
  <si>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</si>
  <si>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</si>
  <si>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</si>
  <si>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</si>
  <si>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</si>
  <si>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</si>
  <si>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</si>
  <si>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</si>
  <si>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</si>
  <si>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</si>
  <si>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</si>
  <si>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</si>
  <si>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</si>
  <si>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</si>
  <si>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</si>
  <si>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</si>
  <si>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</si>
  <si>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</si>
  <si>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</si>
  <si>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</si>
  <si>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</si>
  <si>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</si>
  <si>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</si>
  <si>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</si>
  <si>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</si>
  <si>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</si>
  <si>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</si>
  <si>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</si>
  <si>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</si>
  <si>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</si>
  <si>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</si>
  <si>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</si>
  <si>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</si>
  <si>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</si>
  <si>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</si>
  <si>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</si>
  <si>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</si>
  <si>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</si>
  <si>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</si>
  <si>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</si>
  <si>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</si>
  <si>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</si>
  <si>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</si>
  <si>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</si>
  <si>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</si>
  <si>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</si>
  <si>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</si>
  <si>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</si>
  <si>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</si>
  <si>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</si>
  <si>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</si>
  <si>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</si>
  <si>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</si>
  <si>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</si>
  <si>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</si>
  <si>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</si>
  <si>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</si>
  <si>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</si>
  <si>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</si>
  <si>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</si>
  <si>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</si>
  <si>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</si>
  <si>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</si>
  <si>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</si>
  <si>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</si>
  <si>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</si>
  <si>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</si>
  <si>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</si>
  <si>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</si>
  <si>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</si>
  <si>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</si>
  <si>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</si>
  <si>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</si>
  <si>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</si>
  <si>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</si>
  <si>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</si>
  <si>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</si>
  <si>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</si>
  <si>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</si>
  <si>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</si>
  <si>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</si>
  <si>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</si>
  <si>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</si>
  <si>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</si>
  <si>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</si>
  <si>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</si>
  <si>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</si>
  <si>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</si>
  <si>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</si>
  <si>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</si>
  <si>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</si>
  <si>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</si>
  <si>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</si>
  <si>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</si>
  <si>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</si>
  <si>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</si>
  <si>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</si>
  <si>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</si>
  <si>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</si>
  <si>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</si>
  <si>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</si>
  <si>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</si>
  <si>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</si>
  <si>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</si>
  <si>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</si>
  <si>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</si>
  <si>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</si>
  <si>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</si>
  <si>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</si>
  <si>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</si>
  <si>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</si>
  <si>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</si>
  <si>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</si>
  <si>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</si>
  <si>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</si>
  <si>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</si>
  <si>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</si>
  <si>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</si>
  <si>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</si>
  <si>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</si>
  <si>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</si>
  <si>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</si>
  <si>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</si>
  <si>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</si>
  <si>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</si>
  <si>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</si>
  <si>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</si>
  <si>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</si>
  <si>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</si>
  <si>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</si>
  <si>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</si>
  <si>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</si>
  <si>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</si>
  <si>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</si>
  <si>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</si>
  <si>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</si>
  <si>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</si>
  <si>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</si>
  <si>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</si>
  <si>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</si>
  <si>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</si>
  <si>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</si>
  <si>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</si>
  <si>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</si>
  <si>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</si>
  <si>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</si>
  <si>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</si>
  <si>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</si>
  <si>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</si>
  <si>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</si>
  <si>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</si>
  <si>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</si>
  <si>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</si>
  <si>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</si>
  <si>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</si>
  <si>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</si>
  <si>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</si>
  <si>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</si>
  <si>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</si>
  <si>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</si>
  <si>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</si>
  <si>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</si>
  <si>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</si>
  <si>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</si>
  <si>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</si>
  <si>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</si>
  <si>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</si>
  <si>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</si>
  <si>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</si>
  <si>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</si>
  <si>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</si>
  <si>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</si>
  <si>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</si>
  <si>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</si>
  <si>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</si>
  <si>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</si>
  <si>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</si>
  <si>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</si>
  <si>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</si>
  <si>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</si>
  <si>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</si>
  <si>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</si>
  <si>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</si>
  <si>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</si>
  <si>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</si>
  <si>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</si>
  <si>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</si>
  <si>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</si>
  <si>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</si>
  <si>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</si>
  <si>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</si>
  <si>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</si>
  <si>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</si>
  <si>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</si>
  <si>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</si>
  <si>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</si>
  <si>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</si>
  <si>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</si>
  <si>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</si>
  <si>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</si>
  <si>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</si>
  <si>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</si>
  <si>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</si>
  <si>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</si>
  <si>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</si>
  <si>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</si>
  <si>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</si>
  <si>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</si>
  <si>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</si>
  <si>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</si>
  <si>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</si>
  <si>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</si>
  <si>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</si>
  <si>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</si>
  <si>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</si>
  <si>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</si>
  <si>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</si>
  <si>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</si>
  <si>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</si>
  <si>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</si>
  <si>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</si>
  <si>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</si>
  <si>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</si>
  <si>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</si>
  <si>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</si>
  <si>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</si>
  <si>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</si>
  <si>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</si>
  <si>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</si>
  <si>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</si>
  <si>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</si>
  <si>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</si>
  <si>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</si>
  <si>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</si>
  <si>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</si>
  <si>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</si>
  <si>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</si>
  <si>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</si>
  <si>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</si>
  <si>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</si>
  <si>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</si>
  <si>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</si>
  <si>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</si>
  <si>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</si>
  <si>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</si>
  <si>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</si>
  <si>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</si>
  <si>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</si>
  <si>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</si>
  <si>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</si>
  <si>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</si>
  <si>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</si>
  <si>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</si>
  <si>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</si>
  <si>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</si>
  <si>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</si>
  <si>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</si>
  <si>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</si>
  <si>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</si>
  <si>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</si>
  <si>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</si>
  <si>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</si>
  <si>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</si>
  <si>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</si>
  <si>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</si>
  <si>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</si>
  <si>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</si>
  <si>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</si>
  <si>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</si>
  <si>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</si>
  <si>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</si>
  <si>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</si>
  <si>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</si>
  <si>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</si>
  <si>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</si>
  <si>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</si>
  <si>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</si>
  <si>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</si>
  <si>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</si>
  <si>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</si>
  <si>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</si>
  <si>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</si>
  <si>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</si>
  <si>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</si>
  <si>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</si>
  <si>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</si>
  <si>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</si>
  <si>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</si>
  <si>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アミノ酸</t>
    <rPh sb="3" eb="4">
      <t>サン</t>
    </rPh>
    <phoneticPr fontId="19"/>
  </si>
  <si>
    <t>030301</t>
    <phoneticPr fontId="19"/>
  </si>
  <si>
    <t>オープン</t>
    <phoneticPr fontId="19"/>
  </si>
  <si>
    <t>-</t>
    <phoneticPr fontId="19"/>
  </si>
  <si>
    <t>4901001148868</t>
    <phoneticPr fontId="19"/>
  </si>
  <si>
    <t>味の素</t>
    <rPh sb="0" eb="1">
      <t>アジ</t>
    </rPh>
    <rPh sb="2" eb="3">
      <t>モト</t>
    </rPh>
    <phoneticPr fontId="19"/>
  </si>
  <si>
    <t>ノ・ミカタ</t>
    <phoneticPr fontId="19"/>
  </si>
  <si>
    <t>30本入</t>
    <rPh sb="2" eb="3">
      <t>ホン</t>
    </rPh>
    <rPh sb="3" eb="4">
      <t>イ</t>
    </rPh>
    <phoneticPr fontId="19"/>
  </si>
  <si>
    <t>0007</t>
    <phoneticPr fontId="19"/>
  </si>
  <si>
    <t>●アミノ酸2800mg配合
1本あたりアラニン1400mg　グルタミン1400mg配合
●飲みやすいスティックタイプ　携帯に便利
飲みやすいスティックに入った顆粒タイプで、携帯に非常に便利です。</t>
    <rPh sb="4" eb="5">
      <t>サン</t>
    </rPh>
    <rPh sb="11" eb="13">
      <t>ハイゴウ</t>
    </rPh>
    <rPh sb="15" eb="16">
      <t>ホン</t>
    </rPh>
    <rPh sb="41" eb="43">
      <t>ハイゴウ</t>
    </rPh>
    <rPh sb="45" eb="46">
      <t>ノ</t>
    </rPh>
    <rPh sb="59" eb="61">
      <t>ケイタイ</t>
    </rPh>
    <rPh sb="62" eb="64">
      <t>ベンリ</t>
    </rPh>
    <rPh sb="65" eb="66">
      <t>ノ</t>
    </rPh>
    <rPh sb="76" eb="77">
      <t>ハイ</t>
    </rPh>
    <rPh sb="79" eb="81">
      <t>カリュウ</t>
    </rPh>
    <rPh sb="86" eb="88">
      <t>ケイタイ</t>
    </rPh>
    <rPh sb="89" eb="91">
      <t>ヒジョウ</t>
    </rPh>
    <rPh sb="92" eb="94">
      <t>ベンリ</t>
    </rPh>
    <phoneticPr fontId="19"/>
  </si>
  <si>
    <t>1日1～3本を目安にそのまま、または水などの飲料と一緒にお飲みください。</t>
    <rPh sb="1" eb="2">
      <t>ニチ</t>
    </rPh>
    <rPh sb="5" eb="6">
      <t>ホン</t>
    </rPh>
    <rPh sb="7" eb="9">
      <t>メヤス</t>
    </rPh>
    <rPh sb="18" eb="19">
      <t>ミズ</t>
    </rPh>
    <rPh sb="22" eb="24">
      <t>インリョウ</t>
    </rPh>
    <rPh sb="25" eb="27">
      <t>イッショ</t>
    </rPh>
    <rPh sb="29" eb="30">
      <t>ノ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</si>
</sst>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190500</xdr:colOff>
      <xdr:row>9</xdr:row>
      <xdr:rowOff>202405</xdr:rowOff>
    </xdr:from>
    <xdr:to>
      <xdr:col>12</xdr:col>
      <xdr:colOff>210778</xdr:colOff>
      <xdr:row>19</xdr:row>
      <xdr:rowOff>119062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19" y="2607468"/>
          <a:ext cx="2508684" cy="2416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6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42474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445</v>
      </c>
      <c r="C6" s="161"/>
      <c r="D6" s="161"/>
      <c r="E6" s="161"/>
      <c r="F6" s="161"/>
      <c r="G6" s="161"/>
      <c r="H6" s="162"/>
      <c r="I6" s="197" t="s">
        <v>446</v>
      </c>
      <c r="J6" s="197"/>
      <c r="K6" s="197"/>
      <c r="L6" s="197"/>
      <c r="M6" s="197"/>
      <c r="N6" s="198" t="s">
        <v>447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444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444</v>
      </c>
      <c r="AI6" s="197"/>
      <c r="AJ6" s="197"/>
      <c r="AK6" s="197"/>
      <c r="AL6" s="197" t="s">
        <v>448</v>
      </c>
      <c r="AM6" s="197"/>
      <c r="AN6" s="197"/>
      <c r="AO6" s="197"/>
      <c r="AP6" s="168" t="s">
        <v>443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440</v>
      </c>
      <c r="Q9" s="171"/>
      <c r="R9" s="171"/>
      <c r="S9" s="171"/>
      <c r="T9" s="180" t="str">
        <f>VLOOKUP($P9,DATA1!$1:$224,2,FALSE)</f>
        <v>健康食品</v>
      </c>
      <c r="U9" s="181"/>
      <c r="V9" s="181"/>
      <c r="W9" s="181"/>
      <c r="X9" s="181"/>
      <c r="Y9" s="202"/>
      <c r="Z9" s="171" t="s">
        <v>440</v>
      </c>
      <c r="AA9" s="171"/>
      <c r="AB9" s="171"/>
      <c r="AC9" s="171"/>
      <c r="AD9" s="203" t="s">
        <v>441</v>
      </c>
      <c r="AE9" s="204"/>
      <c r="AF9" s="204"/>
      <c r="AG9" s="204"/>
      <c r="AH9" s="204"/>
      <c r="AI9" s="205"/>
      <c r="AJ9" s="171" t="s">
        <v>442</v>
      </c>
      <c r="AK9" s="171"/>
      <c r="AL9" s="171"/>
      <c r="AM9" s="171"/>
      <c r="AN9" s="180" t="str">
        <f>VLOOKUP($AJ9,DATA1!$1:$168,2,FALSE)</f>
        <v>アミノ酸・プロテイン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030301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449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450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 t="s">
        <v>451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42474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03</v>
      </c>
      <c r="D4" s="8" t="str">
        <f>商品登録書!AJ9</f>
        <v>030301</v>
      </c>
      <c r="E4" s="8" t="str">
        <f>商品登録書!AJ11</f>
        <v>0007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味の素</v>
      </c>
      <c r="K4" s="70" t="str">
        <f>商品登録書!N6</f>
        <v>ノ・ミカタ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30本入</v>
      </c>
      <c r="O4" s="10" t="str">
        <f>商品登録書!B6</f>
        <v>4901001148868</v>
      </c>
      <c r="P4" s="10"/>
      <c r="Q4" s="70" t="str">
        <f>商品登録書!AP6</f>
        <v>オープン</v>
      </c>
      <c r="R4" s="74" t="str">
        <f>商品登録書!P17</f>
        <v>●アミノ酸2800mg配合
1本あたりアラニン1400mg　グルタミン1400mg配合
●飲みやすいスティックタイプ　携帯に便利
飲みやすいスティックに入った顆粒タイプで、携帯に非常に便利です。</v>
      </c>
      <c r="S4" s="74" t="str">
        <f>商品登録書!B26</f>
        <v>1日1～3本を目安にそのまま、または水などの飲料と一緒にお飲みください。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42474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2016-04-14T08:04:47Z</dcterms:modified>
</cp:coreProperties>
</file>