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<sst xmlns="http://schemas.openxmlformats.org/spreadsheetml/2006/main" count="490" uniqueCount="455">
  <si>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</si>
  <si>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</si>
  <si>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</si>
  <si>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</si>
  <si>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</si>
  <si>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</si>
  <si>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</si>
  <si>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</si>
  <si>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</si>
  <si>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</si>
  <si>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</si>
  <si>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</si>
  <si>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</si>
  <si>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</si>
  <si>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</si>
  <si>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</si>
  <si>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</si>
  <si>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</si>
  <si>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</si>
  <si>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</si>
  <si>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</si>
  <si>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</si>
  <si>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</si>
  <si>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</si>
  <si>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</si>
  <si>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</si>
  <si>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</si>
  <si>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</si>
  <si>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</si>
  <si>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</si>
  <si>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</si>
  <si>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</si>
  <si>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</si>
  <si>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</si>
  <si>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</si>
  <si>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</si>
  <si>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</si>
  <si>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</si>
  <si>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</si>
  <si>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</si>
  <si>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</si>
  <si>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</si>
  <si>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</si>
  <si>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</si>
  <si>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</si>
  <si>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</si>
  <si>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</si>
  <si>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</si>
  <si>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</si>
  <si>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</si>
  <si>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</si>
  <si>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</si>
  <si>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</si>
  <si>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</si>
  <si>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</si>
  <si>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</si>
  <si>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</si>
  <si>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</si>
  <si>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</si>
  <si>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</si>
  <si>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</si>
  <si>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</si>
  <si>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</si>
  <si>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</si>
  <si>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</si>
  <si>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</si>
  <si>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</si>
  <si>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</si>
  <si>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</si>
  <si>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</si>
  <si>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</si>
  <si>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</si>
  <si>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</si>
  <si>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</si>
  <si>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</si>
  <si>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</si>
  <si>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</si>
  <si>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</si>
  <si>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</si>
  <si>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</si>
  <si>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</si>
  <si>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</si>
  <si>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</si>
  <si>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</si>
  <si>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</si>
  <si>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</si>
  <si>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</si>
  <si>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</si>
  <si>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</si>
  <si>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</si>
  <si>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</si>
  <si>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</si>
  <si>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</si>
  <si>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</si>
  <si>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</si>
  <si>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</si>
  <si>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</si>
  <si>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</si>
  <si>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</si>
  <si>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</si>
  <si>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</si>
  <si>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</si>
  <si>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</si>
  <si>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</si>
  <si>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</si>
  <si>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</si>
  <si>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</si>
  <si>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</si>
  <si>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</si>
  <si>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</si>
  <si>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</si>
  <si>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</si>
  <si>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</si>
  <si>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</si>
  <si>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</si>
  <si>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</si>
  <si>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</si>
  <si>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</si>
  <si>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</si>
  <si>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</si>
  <si>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</si>
  <si>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</si>
  <si>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</si>
  <si>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</si>
  <si>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</si>
  <si>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</si>
  <si>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</si>
  <si>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</si>
  <si>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</si>
  <si>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</si>
  <si>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</si>
  <si>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</si>
  <si>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</si>
  <si>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</si>
  <si>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</si>
  <si>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</si>
  <si>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</si>
  <si>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</si>
  <si>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</si>
  <si>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</si>
  <si>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</si>
  <si>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</si>
  <si>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</si>
  <si>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</si>
  <si>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</si>
  <si>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</si>
  <si>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</si>
  <si>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</si>
  <si>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</si>
  <si>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</si>
  <si>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</si>
  <si>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</si>
  <si>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</si>
  <si>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</si>
  <si>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</si>
  <si>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</si>
  <si>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</si>
  <si>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</si>
  <si>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</si>
  <si>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</si>
  <si>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</si>
  <si>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</si>
  <si>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</si>
  <si>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</si>
  <si>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</si>
  <si>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</si>
  <si>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</si>
  <si>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</si>
  <si>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</si>
  <si>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</si>
  <si>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</si>
  <si>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</si>
  <si>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</si>
  <si>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</si>
  <si>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</si>
  <si>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</si>
  <si>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</si>
  <si>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</si>
  <si>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</si>
  <si>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</si>
  <si>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</si>
  <si>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</si>
  <si>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</si>
  <si>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</si>
  <si>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</si>
  <si>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</si>
  <si>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</si>
  <si>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</si>
  <si>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</si>
  <si>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</si>
  <si>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</si>
  <si>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</si>
  <si>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</si>
  <si>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</si>
  <si>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</si>
  <si>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</si>
  <si>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</si>
  <si>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</si>
  <si>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</si>
  <si>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</si>
  <si>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</si>
  <si>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</si>
  <si>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</si>
  <si>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</si>
  <si>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</si>
  <si>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</si>
  <si>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</si>
  <si>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</si>
  <si>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</si>
  <si>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</si>
  <si>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</si>
  <si>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</si>
  <si>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</si>
  <si>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</si>
  <si>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</si>
  <si>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</si>
  <si>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</si>
  <si>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</si>
  <si>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</si>
  <si>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</si>
  <si>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</si>
  <si>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</si>
  <si>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</si>
  <si>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</si>
  <si>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</si>
  <si>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</si>
  <si>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</si>
  <si>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</si>
  <si>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</si>
  <si>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</si>
  <si>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</si>
  <si>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</si>
  <si>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</si>
  <si>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</si>
  <si>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</si>
  <si>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</si>
  <si>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</si>
  <si>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</si>
  <si>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</si>
  <si>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</si>
  <si>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</si>
  <si>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</si>
  <si>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</si>
  <si>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</si>
  <si>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</si>
  <si>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</si>
  <si>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</si>
  <si>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</si>
  <si>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</si>
  <si>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</si>
  <si>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</si>
  <si>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</si>
  <si>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</si>
  <si>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</si>
  <si>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</si>
  <si>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</si>
  <si>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</si>
  <si>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</si>
  <si>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</si>
  <si>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</si>
  <si>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</si>
  <si>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</si>
  <si>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</si>
  <si>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</si>
  <si>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</si>
  <si>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</si>
  <si>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</si>
  <si>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</si>
  <si>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</si>
  <si>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</si>
  <si>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</si>
  <si>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</si>
  <si>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</si>
  <si>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</si>
  <si>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</si>
  <si>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</si>
  <si>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</si>
  <si>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</si>
  <si>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</si>
  <si>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</si>
  <si>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</si>
  <si>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</si>
  <si>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</si>
  <si>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</si>
  <si>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</si>
  <si>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</si>
  <si>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</si>
  <si>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</si>
  <si>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</si>
  <si>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</si>
  <si>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</si>
  <si>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</si>
  <si>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</si>
  <si>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</si>
  <si>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</si>
  <si>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</si>
  <si>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</si>
  <si>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</si>
  <si>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</si>
  <si>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</si>
  <si>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</si>
  <si>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</si>
  <si>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</si>
  <si>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</si>
  <si>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</si>
  <si>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</si>
  <si>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</si>
  <si>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</si>
  <si>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</si>
  <si>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</si>
  <si>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</si>
  <si>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</si>
  <si>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</si>
  <si>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</si>
  <si>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</si>
  <si>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</si>
  <si>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</si>
  <si>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</si>
  <si>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</si>
  <si>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</si>
  <si>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</si>
  <si>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</si>
  <si>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</si>
  <si>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</si>
  <si>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</si>
  <si>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</si>
  <si>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</si>
  <si>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</si>
  <si>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</si>
  <si>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</si>
  <si>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</si>
  <si>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</si>
  <si>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</si>
  <si>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</si>
  <si>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</si>
  <si>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</si>
  <si>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</si>
  <si>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</si>
  <si>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</si>
  <si>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</si>
  <si>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</si>
  <si>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</si>
  <si>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</si>
  <si>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</si>
  <si>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</si>
  <si>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</si>
  <si>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</si>
  <si>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</si>
  <si>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</si>
  <si>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</si>
  <si>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</si>
  <si>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</si>
  <si>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</si>
  <si>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</si>
  <si>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</si>
  <si>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</si>
  <si>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</si>
  <si>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</si>
  <si>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</si>
  <si>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</si>
  <si>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</si>
  <si>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</si>
  <si>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</si>
  <si>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</si>
  <si>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</si>
  <si>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</si>
  <si>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</si>
  <si>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</si>
  <si>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</si>
  <si>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</si>
  <si>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</si>
  <si>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</si>
  <si>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</si>
  <si>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</si>
  <si>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</si>
  <si>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</si>
  <si>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</si>
  <si>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</si>
  <si>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</si>
  <si>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</si>
  <si>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</si>
  <si>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</si>
  <si>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</si>
  <si>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</si>
  <si>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</si>
  <si>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</si>
  <si>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</si>
  <si>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</si>
  <si>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</si>
  <si>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</si>
  <si>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</si>
  <si>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</si>
  <si>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</si>
  <si>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</si>
  <si>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</si>
  <si>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</si>
  <si>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</si>
  <si>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</si>
  <si>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</si>
  <si>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</si>
  <si>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</si>
  <si>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</si>
  <si>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</si>
  <si>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</si>
  <si>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</si>
  <si>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</si>
  <si>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</si>
  <si>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</si>
  <si>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</si>
  <si>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</si>
  <si>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</si>
  <si>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</si>
  <si>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</si>
  <si>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</si>
  <si>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</si>
  <si>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</si>
  <si>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</si>
  <si>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</si>
  <si>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</si>
  <si>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</si>
  <si>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</si>
  <si>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</si>
  <si>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</si>
  <si>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</si>
  <si>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</si>
  <si>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</si>
  <si>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</si>
  <si>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</si>
  <si>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</si>
  <si>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</si>
  <si>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</si>
  <si>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</si>
  <si>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</si>
  <si>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</si>
  <si>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</si>
  <si>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</si>
  <si>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</si>
  <si>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</si>
  <si>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</si>
  <si>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</si>
  <si>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</si>
  <si>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</si>
  <si>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</si>
  <si>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</si>
  <si>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オールインワン</t>
    <phoneticPr fontId="19"/>
  </si>
  <si>
    <t>040202</t>
    <phoneticPr fontId="19"/>
  </si>
  <si>
    <t>30g</t>
    <phoneticPr fontId="19"/>
  </si>
  <si>
    <t>4901417621498</t>
    <phoneticPr fontId="19"/>
  </si>
  <si>
    <t>クラシエ</t>
    <phoneticPr fontId="19"/>
  </si>
  <si>
    <t>肌美精</t>
    <rPh sb="0" eb="1">
      <t>ハダ</t>
    </rPh>
    <rPh sb="1" eb="2">
      <t>ビ</t>
    </rPh>
    <rPh sb="2" eb="3">
      <t>セイ</t>
    </rPh>
    <phoneticPr fontId="19"/>
  </si>
  <si>
    <t>乾燥小じわケア＆美白薬用とじこめパック美容液</t>
    <rPh sb="0" eb="2">
      <t>カンソウ</t>
    </rPh>
    <rPh sb="2" eb="3">
      <t>コ</t>
    </rPh>
    <rPh sb="8" eb="10">
      <t>ビハク</t>
    </rPh>
    <rPh sb="10" eb="12">
      <t>ヤクヨウ</t>
    </rPh>
    <rPh sb="19" eb="22">
      <t>ビヨウエキ</t>
    </rPh>
    <phoneticPr fontId="19"/>
  </si>
  <si>
    <t>オープン</t>
    <phoneticPr fontId="19"/>
  </si>
  <si>
    <t>0012</t>
    <phoneticPr fontId="19"/>
  </si>
  <si>
    <t>・ぬるだけでシートマスクのようなパック効果のある美容液
・乾燥小じわケア（効能評価試験済み）</t>
    <rPh sb="19" eb="21">
      <t>コウカ</t>
    </rPh>
    <rPh sb="24" eb="26">
      <t>ビヨウ</t>
    </rPh>
    <rPh sb="26" eb="27">
      <t>エキ</t>
    </rPh>
    <rPh sb="29" eb="31">
      <t>カンソウ</t>
    </rPh>
    <rPh sb="31" eb="32">
      <t>コ</t>
    </rPh>
    <rPh sb="37" eb="39">
      <t>コウノウ</t>
    </rPh>
    <rPh sb="39" eb="41">
      <t>ヒョウカ</t>
    </rPh>
    <rPh sb="41" eb="43">
      <t>シケン</t>
    </rPh>
    <rPh sb="43" eb="44">
      <t>ス</t>
    </rPh>
    <phoneticPr fontId="19"/>
  </si>
  <si>
    <t>夜、お手入れの一番最後に適量（2～3プッシュ）をとり、顔全体になじませてください。
円を描くようにマッサージしながらなじませ、指のすべり感がなくなったらパック効果にかわった合図です。
肌表面がべたつかないので、寝具にもつきにくく、首・デコルテにもおすすめです。
朝のお手入れにもお使いいただけます。</t>
    <rPh sb="0" eb="1">
      <t>ヨル</t>
    </rPh>
    <rPh sb="3" eb="5">
      <t>テイ</t>
    </rPh>
    <rPh sb="7" eb="9">
      <t>イチバン</t>
    </rPh>
    <rPh sb="9" eb="11">
      <t>サイゴ</t>
    </rPh>
    <rPh sb="12" eb="14">
      <t>テキリョウ</t>
    </rPh>
    <rPh sb="27" eb="30">
      <t>カオゼンタイ</t>
    </rPh>
    <rPh sb="42" eb="43">
      <t>エン</t>
    </rPh>
    <rPh sb="44" eb="45">
      <t>エガ</t>
    </rPh>
    <rPh sb="63" eb="64">
      <t>ユビ</t>
    </rPh>
    <rPh sb="68" eb="69">
      <t>カン</t>
    </rPh>
    <rPh sb="79" eb="81">
      <t>コウカ</t>
    </rPh>
    <rPh sb="86" eb="88">
      <t>アイズ</t>
    </rPh>
    <rPh sb="92" eb="93">
      <t>ハダ</t>
    </rPh>
    <rPh sb="93" eb="95">
      <t>ヒョウメン</t>
    </rPh>
    <rPh sb="105" eb="107">
      <t>シング</t>
    </rPh>
    <rPh sb="115" eb="116">
      <t>クビ</t>
    </rPh>
    <rPh sb="131" eb="132">
      <t>アサ</t>
    </rPh>
    <rPh sb="134" eb="136">
      <t>テイ</t>
    </rPh>
    <rPh sb="140" eb="141">
      <t>ツカ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</si>
</sst>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95251</xdr:colOff>
      <xdr:row>8</xdr:row>
      <xdr:rowOff>190501</xdr:rowOff>
    </xdr:from>
    <xdr:to>
      <xdr:col>11</xdr:col>
      <xdr:colOff>206587</xdr:colOff>
      <xdr:row>22</xdr:row>
      <xdr:rowOff>95250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907" y="2345532"/>
          <a:ext cx="1921086" cy="34051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42496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448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446</v>
      </c>
      <c r="AM6" s="197"/>
      <c r="AN6" s="197"/>
      <c r="AO6" s="197"/>
      <c r="AP6" s="168" t="s">
        <v>451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202" t="str">
        <f>VLOOKUP($P9,DATA1!$1:$225,2,FALSE)</f>
        <v>基礎化粧品</v>
      </c>
      <c r="U9" s="203"/>
      <c r="V9" s="203"/>
      <c r="W9" s="203"/>
      <c r="X9" s="203"/>
      <c r="Y9" s="204"/>
      <c r="Z9" s="171" t="s">
        <v>325</v>
      </c>
      <c r="AA9" s="171"/>
      <c r="AB9" s="171"/>
      <c r="AC9" s="171"/>
      <c r="AD9" s="205" t="s">
        <v>442</v>
      </c>
      <c r="AE9" s="206"/>
      <c r="AF9" s="206"/>
      <c r="AG9" s="206"/>
      <c r="AH9" s="206"/>
      <c r="AI9" s="207"/>
      <c r="AJ9" s="171" t="s">
        <v>445</v>
      </c>
      <c r="AK9" s="171"/>
      <c r="AL9" s="171"/>
      <c r="AM9" s="171"/>
      <c r="AN9" s="180" t="str">
        <f>VLOOKUP($AJ9,DATA1!$1:$169,2,FALSE)</f>
        <v>ポイントケア・スペシャルケア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42496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2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4" t="s">
        <v>2</v>
      </c>
      <c r="B1" s="217" t="s">
        <v>3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8"/>
      <c r="Q1" s="217"/>
      <c r="R1" s="212" t="s">
        <v>4</v>
      </c>
      <c r="S1" s="212"/>
      <c r="T1" s="212"/>
      <c r="U1" s="209" t="s">
        <v>4</v>
      </c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1"/>
      <c r="AV1" s="208" t="s">
        <v>5</v>
      </c>
      <c r="AW1" s="212" t="s">
        <v>6</v>
      </c>
      <c r="AX1" s="212"/>
      <c r="AY1" s="212"/>
      <c r="AZ1" s="208" t="s">
        <v>7</v>
      </c>
      <c r="BA1" s="208"/>
      <c r="BB1" s="208"/>
      <c r="BC1" s="208"/>
    </row>
    <row r="2" spans="1:55" s="1" customFormat="1" ht="37.5" customHeight="1" x14ac:dyDescent="0.15">
      <c r="A2" s="215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8"/>
      <c r="Q2" s="217"/>
      <c r="R2" s="212"/>
      <c r="S2" s="212"/>
      <c r="T2" s="212"/>
      <c r="U2" s="209" t="s">
        <v>8</v>
      </c>
      <c r="V2" s="210"/>
      <c r="W2" s="210"/>
      <c r="X2" s="210"/>
      <c r="Y2" s="210"/>
      <c r="Z2" s="210"/>
      <c r="AA2" s="210"/>
      <c r="AB2" s="210"/>
      <c r="AC2" s="210"/>
      <c r="AD2" s="211"/>
      <c r="AE2" s="212" t="s">
        <v>9</v>
      </c>
      <c r="AF2" s="212"/>
      <c r="AG2" s="212"/>
      <c r="AH2" s="212"/>
      <c r="AI2" s="212"/>
      <c r="AJ2" s="212"/>
      <c r="AK2" s="212"/>
      <c r="AL2" s="212"/>
      <c r="AM2" s="212"/>
      <c r="AN2" s="212"/>
      <c r="AO2" s="212" t="s">
        <v>10</v>
      </c>
      <c r="AP2" s="212"/>
      <c r="AQ2" s="212"/>
      <c r="AR2" s="212"/>
      <c r="AS2" s="212" t="s">
        <v>11</v>
      </c>
      <c r="AT2" s="212"/>
      <c r="AU2" s="212"/>
      <c r="AV2" s="208"/>
      <c r="AW2" s="212"/>
      <c r="AX2" s="212"/>
      <c r="AY2" s="212"/>
      <c r="AZ2" s="208" t="s">
        <v>12</v>
      </c>
      <c r="BA2" s="208" t="s">
        <v>13</v>
      </c>
      <c r="BB2" s="208" t="s">
        <v>14</v>
      </c>
      <c r="BC2" s="208" t="s">
        <v>15</v>
      </c>
    </row>
    <row r="3" spans="1:55" s="1" customFormat="1" ht="37.5" customHeight="1" thickBot="1" x14ac:dyDescent="0.2">
      <c r="A3" s="216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3"/>
      <c r="BA3" s="213"/>
      <c r="BB3" s="213"/>
      <c r="BC3" s="213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040202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クラシエ</v>
      </c>
      <c r="K4" s="70" t="str">
        <f>商品登録書!N6</f>
        <v>肌美精</v>
      </c>
      <c r="L4" s="70" t="str">
        <f>商品登録書!X6</f>
        <v>乾燥小じわケア＆美白薬用とじこめパック美容液</v>
      </c>
      <c r="M4" s="70" t="str">
        <f>商品登録書!AH6</f>
        <v>-</v>
      </c>
      <c r="N4" s="70" t="str">
        <f>商品登録書!AL6</f>
        <v>30g</v>
      </c>
      <c r="O4" s="10" t="str">
        <f>商品登録書!B6</f>
        <v>4901417621498</v>
      </c>
      <c r="P4" s="10"/>
      <c r="Q4" s="70" t="str">
        <f>商品登録書!AP6</f>
        <v>オープン</v>
      </c>
      <c r="R4" s="74" t="str">
        <f>商品登録書!P17</f>
        <v>・ぬるだけでシートマスクのようなパック効果のある美容液
・乾燥小じわケア（効能評価試験済み）</v>
      </c>
      <c r="S4" s="74" t="str">
        <f>商品登録書!B26</f>
        <v>夜、お手入れの一番最後に適量（2～3プッシュ）をとり、顔全体になじませてください。
円を描くようにマッサージしながらなじませ、指のすべり感がなくなったらパック効果にかわった合図です。
肌表面がべたつかないので、寝具にもつきにくく、首・デコルテにもおすすめです。
朝のお手入れにもお使いいただけます。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443</v>
      </c>
      <c r="B75" s="37" t="s">
        <v>444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2016-05-06T03:34:13Z</dcterms:modified>
</cp:coreProperties>
</file>