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<sst xmlns="http://schemas.openxmlformats.org/spreadsheetml/2006/main" count="464" uniqueCount="427">
  <si>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</si>
  <si>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</si>
  <si>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</si>
  <si>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</si>
  <si>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</si>
  <si>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</si>
  <si>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</si>
  <si>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</si>
  <si>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</si>
  <si>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</si>
  <si>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</si>
  <si>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</si>
  <si>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</si>
  <si>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</si>
  <si>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</si>
  <si>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</si>
  <si>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</si>
  <si>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</si>
  <si>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</si>
  <si>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</si>
  <si>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</si>
  <si>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</si>
  <si>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</si>
  <si>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</si>
  <si>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</si>
  <si>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</si>
  <si>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</si>
  <si>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</si>
  <si>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</si>
  <si>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</si>
  <si>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</si>
  <si>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</si>
  <si>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</si>
  <si>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</si>
  <si>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</si>
  <si>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</si>
  <si>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</si>
  <si>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</si>
  <si>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</si>
  <si>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</si>
  <si>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</si>
  <si>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</si>
  <si>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</si>
  <si>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</si>
  <si>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</si>
  <si>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</si>
  <si>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</si>
  <si>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</si>
  <si>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</si>
  <si>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</si>
  <si>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</si>
  <si>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</si>
  <si>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</si>
  <si>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</si>
  <si>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</si>
  <si>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</si>
  <si>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</si>
  <si>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</si>
  <si>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</si>
  <si>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</si>
  <si>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</si>
  <si>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</si>
  <si>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</si>
  <si>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</si>
  <si>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</si>
  <si>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</si>
  <si>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</si>
  <si>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</si>
  <si>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</si>
  <si>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</si>
  <si>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</si>
  <si>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</si>
  <si>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</si>
  <si>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</si>
  <si>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</si>
  <si>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</si>
  <si>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</si>
  <si>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</si>
  <si>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</si>
  <si>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</si>
  <si>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</si>
  <si>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</si>
  <si>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</si>
  <si>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</si>
  <si>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</si>
  <si>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</si>
  <si>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</si>
  <si>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</si>
  <si>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</si>
  <si>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</si>
  <si>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</si>
  <si>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</si>
  <si>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</si>
  <si>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</si>
  <si>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</si>
  <si>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</si>
  <si>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</si>
  <si>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</si>
  <si>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</si>
  <si>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</si>
  <si>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</si>
  <si>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</si>
  <si>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</si>
  <si>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</si>
  <si>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</si>
  <si>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</si>
  <si>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</si>
  <si>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</si>
  <si>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</si>
  <si>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</si>
  <si>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</si>
  <si>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</si>
  <si>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</si>
  <si>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</si>
  <si>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</si>
  <si>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</si>
  <si>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</si>
  <si>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</si>
  <si>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</si>
  <si>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</si>
  <si>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</si>
  <si>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</si>
  <si>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</si>
  <si>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</si>
  <si>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</si>
  <si>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</si>
  <si>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</si>
  <si>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</si>
  <si>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</si>
  <si>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</si>
  <si>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</si>
  <si>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</si>
  <si>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</si>
  <si>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</si>
  <si>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</si>
  <si>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</si>
  <si>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</si>
  <si>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</si>
  <si>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</si>
  <si>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</si>
  <si>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</si>
  <si>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</si>
  <si>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</si>
  <si>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</si>
  <si>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</si>
  <si>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</si>
  <si>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</si>
  <si>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</si>
  <si>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</si>
  <si>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</si>
  <si>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</si>
  <si>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</si>
  <si>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</si>
  <si>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</si>
  <si>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</si>
  <si>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</si>
  <si>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</si>
  <si>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</si>
  <si>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</si>
  <si>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</si>
  <si>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</si>
  <si>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</si>
  <si>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</si>
  <si>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</si>
  <si>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</si>
  <si>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</si>
  <si>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</si>
  <si>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</si>
  <si>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</si>
  <si>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</si>
  <si>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</si>
  <si>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</si>
  <si>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</si>
  <si>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</si>
  <si>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</si>
  <si>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</si>
  <si>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</si>
  <si>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</si>
  <si>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</si>
  <si>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</si>
  <si>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</si>
  <si>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</si>
  <si>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</si>
  <si>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</si>
  <si>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</si>
  <si>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</si>
  <si>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</si>
  <si>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</si>
  <si>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</si>
  <si>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</si>
  <si>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</si>
  <si>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</si>
  <si>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</si>
  <si>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</si>
  <si>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</si>
  <si>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</si>
  <si>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</si>
  <si>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</si>
  <si>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</si>
  <si>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</si>
  <si>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</si>
  <si>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</si>
  <si>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</si>
  <si>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</si>
  <si>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</si>
  <si>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</si>
  <si>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</si>
  <si>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</si>
  <si>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</si>
  <si>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</si>
  <si>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</si>
  <si>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</si>
  <si>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</si>
  <si>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</si>
  <si>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</si>
  <si>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</si>
  <si>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</si>
  <si>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</si>
  <si>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</si>
  <si>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</si>
  <si>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</si>
  <si>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</si>
  <si>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</si>
  <si>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</si>
  <si>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</si>
  <si>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</si>
  <si>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</si>
  <si>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</si>
  <si>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</si>
  <si>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</si>
  <si>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</si>
  <si>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</si>
  <si>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</si>
  <si>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</si>
  <si>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</si>
  <si>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</si>
  <si>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</si>
  <si>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</si>
  <si>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</si>
  <si>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</si>
  <si>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</si>
  <si>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</si>
  <si>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</si>
  <si>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</si>
  <si>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</si>
  <si>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</si>
  <si>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</si>
  <si>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</si>
  <si>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</si>
  <si>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</si>
  <si>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</si>
  <si>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</si>
  <si>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</si>
  <si>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</si>
  <si>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</si>
  <si>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</si>
  <si>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</si>
  <si>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</si>
  <si>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</si>
  <si>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</si>
  <si>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</si>
  <si>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</si>
  <si>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</si>
  <si>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</si>
  <si>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</si>
  <si>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</si>
  <si>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</si>
  <si>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</si>
  <si>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</si>
  <si>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</si>
  <si>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</si>
  <si>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</si>
  <si>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</si>
  <si>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</si>
  <si>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</si>
  <si>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</si>
  <si>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</si>
  <si>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</si>
  <si>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</si>
  <si>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</si>
  <si>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</si>
  <si>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</si>
  <si>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</si>
  <si>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</si>
  <si>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</si>
  <si>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</si>
  <si>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</si>
  <si>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</si>
  <si>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</si>
  <si>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</si>
  <si>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</si>
  <si>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</si>
  <si>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</si>
  <si>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</si>
  <si>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</si>
  <si>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</si>
  <si>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</si>
  <si>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</si>
  <si>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</si>
  <si>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</si>
  <si>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</si>
  <si>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</si>
  <si>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</si>
  <si>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</si>
  <si>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</si>
  <si>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</si>
  <si>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</si>
  <si>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</si>
  <si>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</si>
  <si>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</si>
  <si>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</si>
  <si>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</si>
  <si>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</si>
  <si>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</si>
  <si>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</si>
  <si>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</si>
  <si>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</si>
  <si>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</si>
  <si>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</si>
  <si>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</si>
  <si>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</si>
  <si>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</si>
  <si>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</si>
  <si>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</si>
  <si>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</si>
  <si>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</si>
  <si>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</si>
  <si>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</si>
  <si>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</si>
  <si>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</si>
  <si>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</si>
  <si>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</si>
  <si>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</si>
  <si>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</si>
  <si>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</si>
  <si>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</si>
  <si>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</si>
  <si>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</si>
  <si>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</si>
  <si>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</si>
  <si>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</si>
  <si>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</si>
  <si>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</si>
  <si>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</si>
  <si>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</si>
  <si>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</si>
  <si>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</si>
  <si>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</si>
  <si>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</si>
  <si>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</si>
  <si>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</si>
  <si>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</si>
  <si>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</si>
  <si>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</si>
  <si>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</si>
  <si>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</si>
  <si>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</si>
  <si>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</si>
  <si>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</si>
  <si>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</si>
  <si>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</si>
  <si>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</si>
  <si>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</si>
  <si>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</si>
  <si>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</si>
  <si>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</si>
  <si>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</si>
  <si>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</si>
  <si>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</si>
  <si>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</si>
  <si>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</si>
  <si>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</si>
  <si>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</si>
  <si>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</si>
  <si>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</si>
  <si>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</si>
  <si>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</si>
  <si>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</si>
  <si>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</si>
  <si>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</si>
  <si>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</si>
  <si>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</si>
  <si>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</si>
  <si>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</si>
  <si>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</si>
  <si>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</si>
  <si>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</si>
  <si>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</si>
  <si>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</si>
  <si>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</si>
  <si>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</si>
  <si>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</si>
  <si>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</si>
  <si>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</si>
  <si>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</si>
  <si>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</si>
  <si>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</si>
  <si>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</si>
  <si>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</si>
  <si>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</si>
  <si>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</si>
  <si>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</si>
  <si>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</si>
  <si>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</si>
  <si>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</si>
  <si>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</si>
  <si>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</si>
  <si>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</si>
  <si>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</si>
  <si>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</si>
  <si>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</si>
  <si>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</si>
  <si>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</si>
  <si>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</si>
  <si>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</si>
  <si>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-</t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</si>
  <si>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</si>
  <si>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</si>
  <si>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</si>
  <si>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</si>
  <si>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第一三共ヘルスケア</t>
    <rPh sb="0" eb="2">
      <t>ダイイチ</t>
    </rPh>
    <rPh sb="2" eb="4">
      <t>サンキョウ</t>
    </rPh>
    <phoneticPr fontId="19"/>
  </si>
  <si>
    <t>新エバユースB26</t>
    <rPh sb="0" eb="1">
      <t>シン</t>
    </rPh>
    <phoneticPr fontId="19"/>
  </si>
  <si>
    <t>4987774255507</t>
    <phoneticPr fontId="19"/>
  </si>
  <si>
    <t>250錠</t>
    <rPh sb="3" eb="4">
      <t>ジョウ</t>
    </rPh>
    <phoneticPr fontId="19"/>
  </si>
  <si>
    <t>0016</t>
    <phoneticPr fontId="19"/>
  </si>
  <si>
    <t>【第3類医薬品】
●肌あれ・ニキビ等の症状を緩和する各種成分（ビタミンＢ2・Ｂ6・Ｃ・Ｈ、ニコチン酸アミド、Ｌ-システイン、ヨクイニンエキス）をバランスよく配合しました。
●1日1回の服用で、肌あれ、口内炎、ニキビ等にすぐれた効果を発揮します。
●シュガーフリーのフィルムコート錠で7歳から服用できます。</t>
    <rPh sb="1" eb="2">
      <t>ダイ</t>
    </rPh>
    <rPh sb="3" eb="4">
      <t>ルイ</t>
    </rPh>
    <rPh sb="4" eb="6">
      <t>イヤク</t>
    </rPh>
    <rPh sb="10" eb="11">
      <t>ハダ</t>
    </rPh>
    <rPh sb="17" eb="18">
      <t>トウ</t>
    </rPh>
    <rPh sb="19" eb="21">
      <t>ショウジョウ</t>
    </rPh>
    <rPh sb="22" eb="24">
      <t>カンワ</t>
    </rPh>
    <rPh sb="26" eb="28">
      <t>カクシュ</t>
    </rPh>
    <rPh sb="28" eb="30">
      <t>セイブン</t>
    </rPh>
    <rPh sb="49" eb="50">
      <t>サン</t>
    </rPh>
    <rPh sb="78" eb="80">
      <t>ハイゴウ</t>
    </rPh>
    <rPh sb="88" eb="89">
      <t>ニチ</t>
    </rPh>
    <rPh sb="90" eb="91">
      <t>カイ</t>
    </rPh>
    <rPh sb="92" eb="94">
      <t>フクヨウ</t>
    </rPh>
    <phoneticPr fontId="19"/>
  </si>
  <si>
    <t>次の量を1日1回、水またはお湯で服用してください。
15歳以上　2錠
7歳以上15歳未満　1錠
7歳未満　服用しないでください。</t>
    <rPh sb="0" eb="1">
      <t>ツギ</t>
    </rPh>
    <rPh sb="2" eb="3">
      <t>リョウ</t>
    </rPh>
    <rPh sb="5" eb="6">
      <t>ニチ</t>
    </rPh>
    <rPh sb="7" eb="8">
      <t>カイ</t>
    </rPh>
    <rPh sb="9" eb="10">
      <t>ミズ</t>
    </rPh>
    <rPh sb="14" eb="15">
      <t>ユ</t>
    </rPh>
    <rPh sb="16" eb="18">
      <t>フクヨウ</t>
    </rPh>
    <rPh sb="28" eb="29">
      <t>サイ</t>
    </rPh>
    <rPh sb="29" eb="31">
      <t>イジョウ</t>
    </rPh>
    <rPh sb="33" eb="34">
      <t>ジョウ</t>
    </rPh>
    <rPh sb="36" eb="39">
      <t>サイイジョウ</t>
    </rPh>
    <rPh sb="41" eb="42">
      <t>サイ</t>
    </rPh>
    <rPh sb="42" eb="44">
      <t>ミマン</t>
    </rPh>
    <rPh sb="46" eb="47">
      <t>ジョウ</t>
    </rPh>
    <rPh sb="49" eb="52">
      <t>サイミマン</t>
    </rPh>
    <rPh sb="53" eb="55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</si>
</sst>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145675</xdr:colOff>
      <xdr:row>9</xdr:row>
      <xdr:rowOff>168088</xdr:rowOff>
    </xdr:from>
    <xdr:to>
      <xdr:col>13</xdr:col>
      <xdr:colOff>84135</xdr:colOff>
      <xdr:row>21</xdr:row>
      <xdr:rowOff>44822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793" y="2554941"/>
          <a:ext cx="2627871" cy="28350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42433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422</v>
      </c>
      <c r="C6" s="156"/>
      <c r="D6" s="156"/>
      <c r="E6" s="156"/>
      <c r="F6" s="156"/>
      <c r="G6" s="156"/>
      <c r="H6" s="156"/>
      <c r="I6" s="191" t="s">
        <v>420</v>
      </c>
      <c r="J6" s="191"/>
      <c r="K6" s="191"/>
      <c r="L6" s="191"/>
      <c r="M6" s="191"/>
      <c r="N6" s="192" t="s">
        <v>421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415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423</v>
      </c>
      <c r="AM6" s="191"/>
      <c r="AN6" s="191"/>
      <c r="AO6" s="191"/>
      <c r="AP6" s="162">
        <v>4480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96" t="str">
        <f>VLOOKUP($P9,DATA1!$1:$215,2,FALSE)</f>
        <v>医薬品・医薬部外品</v>
      </c>
      <c r="U9" s="197"/>
      <c r="V9" s="197"/>
      <c r="W9" s="197"/>
      <c r="X9" s="197"/>
      <c r="Y9" s="198"/>
      <c r="Z9" s="165" t="s">
        <v>416</v>
      </c>
      <c r="AA9" s="165"/>
      <c r="AB9" s="165"/>
      <c r="AC9" s="165"/>
      <c r="AD9" s="199" t="s">
        <v>417</v>
      </c>
      <c r="AE9" s="200"/>
      <c r="AF9" s="200"/>
      <c r="AG9" s="200"/>
      <c r="AH9" s="200"/>
      <c r="AI9" s="201"/>
      <c r="AJ9" s="165" t="s">
        <v>418</v>
      </c>
      <c r="AK9" s="165"/>
      <c r="AL9" s="165"/>
      <c r="AM9" s="165"/>
      <c r="AN9" s="174" t="str">
        <f>VLOOKUP($AJ9,DATA1!$1:$159,2,FALSE)</f>
        <v>ビタミン剤（固形・粉・細粒）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010201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424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419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425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426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42433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第一三共ヘルスケア</v>
      </c>
      <c r="K4" s="70" t="str">
        <f>商品登録書!N6</f>
        <v>新エバユースB26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250錠</v>
      </c>
      <c r="O4" s="10" t="str">
        <f>商品登録書!B6</f>
        <v>4987774255507</v>
      </c>
      <c r="P4" s="70">
        <f>商品登録書!AP6</f>
        <v>4480</v>
      </c>
      <c r="Q4" s="73" t="str">
        <f>商品登録書!P17</f>
        <v>【第3類医薬品】
●肌あれ・ニキビ等の症状を緩和する各種成分（ビタミンＢ2・Ｂ6・Ｃ・Ｈ、ニコチン酸アミド、Ｌ-システイン、ヨクイニンエキス）をバランスよく配合しました。
●1日1回の服用で、肌あれ、口内炎、ニキビ等にすぐれた効果を発揮します。
●シュガーフリーのフィルムコート錠で7歳から服用できます。</v>
      </c>
      <c r="R4" s="73" t="str">
        <f>商品登録書!B26</f>
        <v>次の量を1日1回、水またはお湯で服用してください。
15歳以上　2錠
7歳以上15歳未満　1錠
7歳未満　服用しないでください。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2016-03-04T09:39:45Z</dcterms:modified>
</cp:coreProperties>
</file>