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<sst xmlns="http://schemas.openxmlformats.org/spreadsheetml/2006/main" count="464" uniqueCount="424">
  <si>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</si>
  <si>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</si>
  <si>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</si>
  <si>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</si>
  <si>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</si>
  <si>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</si>
  <si>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</si>
  <si>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</si>
  <si>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</si>
  <si>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</si>
  <si>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</si>
  <si>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</si>
  <si>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</si>
  <si>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</si>
  <si>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</si>
  <si>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</si>
  <si>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</si>
  <si>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</si>
  <si>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</si>
  <si>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</si>
  <si>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</si>
  <si>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</si>
  <si>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</si>
  <si>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</si>
  <si>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</si>
  <si>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</si>
  <si>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</si>
  <si>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</si>
  <si>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</si>
  <si>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</si>
  <si>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</si>
  <si>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</si>
  <si>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</si>
  <si>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</si>
  <si>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</si>
  <si>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</si>
  <si>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</si>
  <si>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</si>
  <si>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</si>
  <si>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</si>
  <si>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</si>
  <si>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</si>
  <si>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</si>
  <si>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</si>
  <si>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</si>
  <si>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</si>
  <si>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</si>
  <si>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</si>
  <si>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</si>
  <si>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</si>
  <si>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</si>
  <si>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</si>
  <si>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</si>
  <si>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</si>
  <si>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</si>
  <si>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</si>
  <si>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</si>
  <si>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</si>
  <si>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</si>
  <si>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</si>
  <si>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</si>
  <si>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</si>
  <si>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</si>
  <si>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</si>
  <si>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</si>
  <si>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</si>
  <si>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</si>
  <si>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</si>
  <si>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</si>
  <si>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</si>
  <si>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</si>
  <si>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</si>
  <si>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</si>
  <si>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</si>
  <si>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</si>
  <si>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</si>
  <si>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</si>
  <si>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</si>
  <si>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</si>
  <si>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</si>
  <si>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</si>
  <si>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</si>
  <si>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</si>
  <si>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</si>
  <si>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</si>
  <si>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</si>
  <si>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</si>
  <si>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</si>
  <si>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</si>
  <si>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</si>
  <si>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</si>
  <si>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</si>
  <si>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</si>
  <si>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</si>
  <si>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</si>
  <si>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</si>
  <si>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</si>
  <si>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</si>
  <si>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</si>
  <si>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</si>
  <si>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</si>
  <si>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</si>
  <si>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</si>
  <si>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</si>
  <si>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</si>
  <si>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</si>
  <si>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</si>
  <si>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</si>
  <si>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</si>
  <si>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</si>
  <si>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</si>
  <si>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</si>
  <si>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</si>
  <si>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</si>
  <si>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</si>
  <si>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</si>
  <si>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</si>
  <si>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</si>
  <si>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</si>
  <si>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</si>
  <si>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</si>
  <si>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</si>
  <si>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</si>
  <si>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</si>
  <si>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</si>
  <si>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</si>
  <si>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</si>
  <si>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</si>
  <si>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</si>
  <si>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</si>
  <si>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</si>
  <si>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</si>
  <si>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</si>
  <si>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</si>
  <si>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</si>
  <si>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</si>
  <si>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</si>
  <si>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</si>
  <si>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</si>
  <si>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</si>
  <si>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</si>
  <si>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</si>
  <si>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</si>
  <si>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</si>
  <si>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</si>
  <si>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</si>
  <si>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</si>
  <si>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</si>
  <si>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</si>
  <si>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</si>
  <si>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</si>
  <si>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</si>
  <si>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</si>
  <si>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</si>
  <si>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</si>
  <si>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</si>
  <si>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</si>
  <si>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</si>
  <si>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</si>
  <si>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</si>
  <si>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</si>
  <si>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</si>
  <si>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</si>
  <si>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</si>
  <si>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</si>
  <si>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</si>
  <si>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</si>
  <si>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</si>
  <si>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</si>
  <si>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</si>
  <si>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</si>
  <si>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</si>
  <si>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</si>
  <si>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</si>
  <si>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</si>
  <si>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</si>
  <si>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</si>
  <si>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</si>
  <si>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</si>
  <si>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</si>
  <si>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</si>
  <si>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</si>
  <si>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</si>
  <si>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</si>
  <si>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</si>
  <si>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</si>
  <si>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</si>
  <si>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</si>
  <si>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</si>
  <si>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</si>
  <si>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</si>
  <si>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</si>
  <si>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</si>
  <si>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</si>
  <si>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</si>
  <si>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</si>
  <si>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</si>
  <si>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</si>
  <si>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</si>
  <si>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</si>
  <si>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</si>
  <si>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</si>
  <si>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</si>
  <si>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</si>
  <si>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</si>
  <si>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</si>
  <si>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</si>
  <si>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</si>
  <si>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</si>
  <si>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</si>
  <si>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</si>
  <si>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</si>
  <si>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</si>
  <si>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</si>
  <si>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</si>
  <si>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</si>
  <si>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</si>
  <si>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</si>
  <si>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</si>
  <si>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</si>
  <si>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</si>
  <si>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</si>
  <si>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</si>
  <si>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</si>
  <si>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</si>
  <si>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</si>
  <si>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</si>
  <si>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</si>
  <si>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</si>
  <si>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</si>
  <si>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</si>
  <si>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</si>
  <si>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</si>
  <si>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</si>
  <si>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</si>
  <si>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</si>
  <si>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</si>
  <si>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</si>
  <si>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</si>
  <si>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</si>
  <si>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</si>
  <si>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</si>
  <si>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</si>
  <si>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</si>
  <si>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</si>
  <si>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</si>
  <si>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</si>
  <si>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</si>
  <si>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</si>
  <si>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</si>
  <si>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</si>
  <si>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</si>
  <si>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</si>
  <si>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</si>
  <si>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</si>
  <si>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</si>
  <si>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</si>
  <si>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</si>
  <si>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</si>
  <si>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</si>
  <si>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</si>
  <si>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</si>
  <si>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</si>
  <si>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</si>
  <si>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</si>
  <si>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</si>
  <si>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</si>
  <si>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</si>
  <si>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</si>
  <si>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</si>
  <si>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</si>
  <si>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</si>
  <si>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</si>
  <si>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</si>
  <si>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</si>
  <si>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</si>
  <si>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</si>
  <si>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</si>
  <si>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</si>
  <si>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</si>
  <si>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</si>
  <si>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</si>
  <si>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</si>
  <si>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</si>
  <si>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</si>
  <si>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</si>
  <si>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</si>
  <si>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</si>
  <si>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</si>
  <si>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</si>
  <si>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</si>
  <si>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</si>
  <si>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</si>
  <si>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</si>
  <si>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</si>
  <si>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</si>
  <si>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</si>
  <si>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</si>
  <si>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</si>
  <si>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</si>
  <si>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</si>
  <si>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</si>
  <si>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</si>
  <si>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</si>
  <si>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</si>
  <si>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</si>
  <si>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</si>
  <si>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</si>
  <si>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</si>
  <si>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</si>
  <si>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</si>
  <si>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</si>
  <si>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</si>
  <si>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</si>
  <si>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</si>
  <si>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</si>
  <si>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</si>
  <si>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</si>
  <si>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</si>
  <si>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</si>
  <si>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</si>
  <si>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</si>
  <si>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</si>
  <si>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</si>
  <si>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</si>
  <si>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</si>
  <si>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</si>
  <si>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</si>
  <si>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</si>
  <si>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</si>
  <si>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</si>
  <si>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</si>
  <si>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</si>
  <si>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</si>
  <si>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</si>
  <si>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</si>
  <si>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</si>
  <si>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</si>
  <si>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</si>
  <si>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</si>
  <si>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</si>
  <si>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</si>
  <si>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</si>
  <si>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</si>
  <si>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</si>
  <si>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</si>
  <si>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</si>
  <si>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</si>
  <si>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</si>
  <si>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</si>
  <si>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</si>
  <si>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</si>
  <si>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</si>
  <si>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</si>
  <si>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</si>
  <si>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</si>
  <si>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</si>
  <si>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</si>
  <si>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</si>
  <si>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</si>
  <si>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</si>
  <si>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</si>
  <si>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</si>
  <si>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</si>
  <si>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</si>
  <si>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</si>
  <si>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</si>
  <si>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</si>
  <si>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</si>
  <si>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</si>
  <si>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</si>
  <si>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</si>
  <si>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</si>
  <si>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</si>
  <si>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</si>
  <si>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</si>
  <si>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</si>
  <si>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</si>
  <si>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</si>
  <si>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</si>
  <si>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</si>
  <si>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</si>
  <si>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</si>
  <si>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</si>
  <si>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</si>
  <si>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</si>
  <si>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</si>
  <si>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</si>
  <si>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</si>
  <si>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</si>
  <si>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</si>
  <si>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</si>
  <si>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</si>
  <si>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</si>
  <si>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</si>
  <si>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</si>
  <si>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</si>
  <si>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</si>
  <si>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</si>
  <si>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</si>
  <si>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</si>
  <si>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</si>
  <si>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</si>
  <si>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</si>
  <si>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</si>
  <si>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</si>
  <si>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</si>
  <si>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</si>
  <si>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</si>
  <si>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</si>
  <si>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</si>
  <si>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</si>
  <si>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</si>
  <si>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ドリンク</t>
    <phoneticPr fontId="19"/>
  </si>
  <si>
    <t>010103</t>
    <phoneticPr fontId="19"/>
  </si>
  <si>
    <t>小児用ドリンク</t>
    <rPh sb="0" eb="3">
      <t>ショウニヨウ</t>
    </rPh>
    <phoneticPr fontId="19"/>
  </si>
  <si>
    <t>0000049643916</t>
    <phoneticPr fontId="19"/>
  </si>
  <si>
    <t>佐藤製薬</t>
    <rPh sb="0" eb="2">
      <t>サトウ</t>
    </rPh>
    <rPh sb="2" eb="4">
      <t>セイヤク</t>
    </rPh>
    <phoneticPr fontId="19"/>
  </si>
  <si>
    <t>ユンケルジュニア</t>
    <phoneticPr fontId="19"/>
  </si>
  <si>
    <t>-</t>
    <phoneticPr fontId="19"/>
  </si>
  <si>
    <t>50ml</t>
    <phoneticPr fontId="19"/>
  </si>
  <si>
    <t>0004</t>
    <phoneticPr fontId="19"/>
  </si>
  <si>
    <t>【指定医薬部外品】
●ニンジン・エレウテロコック・セイヨウサンザシ・ローヤルゼリーに、各種ビタミン・タウリンなどを配合してます。
●服用しやすいフルーツ味の小児用の栄養ドリンクです。</t>
    <rPh sb="1" eb="3">
      <t>シテイ</t>
    </rPh>
    <rPh sb="3" eb="5">
      <t>イヤク</t>
    </rPh>
    <rPh sb="5" eb="6">
      <t>ブ</t>
    </rPh>
    <rPh sb="6" eb="7">
      <t>ソト</t>
    </rPh>
    <rPh sb="43" eb="45">
      <t>カクシュ</t>
    </rPh>
    <rPh sb="57" eb="59">
      <t>ハイゴウ</t>
    </rPh>
    <rPh sb="66" eb="68">
      <t>フクヨウ</t>
    </rPh>
    <rPh sb="76" eb="77">
      <t>アジ</t>
    </rPh>
    <rPh sb="78" eb="81">
      <t>ショウニヨウ</t>
    </rPh>
    <rPh sb="82" eb="84">
      <t>エイヨウ</t>
    </rPh>
    <phoneticPr fontId="19"/>
  </si>
  <si>
    <t>小児（5～14歳）1回1瓶（50ml）を1日1回服用します。</t>
    <rPh sb="0" eb="2">
      <t>ショウニ</t>
    </rPh>
    <rPh sb="7" eb="8">
      <t>サイ</t>
    </rPh>
    <rPh sb="10" eb="11">
      <t>カイ</t>
    </rPh>
    <rPh sb="12" eb="13">
      <t>ビン</t>
    </rPh>
    <rPh sb="21" eb="22">
      <t>ニチ</t>
    </rPh>
    <rPh sb="23" eb="24">
      <t>カイ</t>
    </rPh>
    <rPh sb="24" eb="26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</si>
</sst>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78441</xdr:colOff>
      <xdr:row>8</xdr:row>
      <xdr:rowOff>100852</xdr:rowOff>
    </xdr:from>
    <xdr:to>
      <xdr:col>9</xdr:col>
      <xdr:colOff>145676</xdr:colOff>
      <xdr:row>21</xdr:row>
      <xdr:rowOff>135487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2241176"/>
          <a:ext cx="1187823" cy="3239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416</v>
      </c>
      <c r="C6" s="156"/>
      <c r="D6" s="156"/>
      <c r="E6" s="156"/>
      <c r="F6" s="156"/>
      <c r="G6" s="156"/>
      <c r="H6" s="156"/>
      <c r="I6" s="191" t="s">
        <v>417</v>
      </c>
      <c r="J6" s="191"/>
      <c r="K6" s="191"/>
      <c r="L6" s="191"/>
      <c r="M6" s="191"/>
      <c r="N6" s="192" t="s">
        <v>418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419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420</v>
      </c>
      <c r="AM6" s="191"/>
      <c r="AN6" s="191"/>
      <c r="AO6" s="191"/>
      <c r="AP6" s="162">
        <v>292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74" t="str">
        <f>VLOOKUP($P9,DATA1!$1:$215,2,FALSE)</f>
        <v>医薬品・医薬部外品</v>
      </c>
      <c r="U9" s="175"/>
      <c r="V9" s="175"/>
      <c r="W9" s="175"/>
      <c r="X9" s="175"/>
      <c r="Y9" s="196"/>
      <c r="Z9" s="165" t="s">
        <v>411</v>
      </c>
      <c r="AA9" s="165"/>
      <c r="AB9" s="165"/>
      <c r="AC9" s="165"/>
      <c r="AD9" s="197" t="s">
        <v>413</v>
      </c>
      <c r="AE9" s="198"/>
      <c r="AF9" s="198"/>
      <c r="AG9" s="198"/>
      <c r="AH9" s="198"/>
      <c r="AI9" s="199"/>
      <c r="AJ9" s="165" t="s">
        <v>414</v>
      </c>
      <c r="AK9" s="165"/>
      <c r="AL9" s="165"/>
      <c r="AM9" s="165"/>
      <c r="AN9" s="174" t="str">
        <f>VLOOKUP($AJ9,DATA1!$1:$159,2,FALSE)</f>
        <v>小児用ドリンク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010103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421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422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4" t="s">
        <v>4</v>
      </c>
      <c r="R1" s="204"/>
      <c r="S1" s="204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0" t="s">
        <v>5</v>
      </c>
      <c r="AV1" s="204" t="s">
        <v>6</v>
      </c>
      <c r="AW1" s="204"/>
      <c r="AX1" s="204"/>
      <c r="AY1" s="200" t="s">
        <v>7</v>
      </c>
      <c r="AZ1" s="200"/>
      <c r="BA1" s="200"/>
      <c r="BB1" s="200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4"/>
      <c r="R2" s="204"/>
      <c r="S2" s="204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4" t="s">
        <v>9</v>
      </c>
      <c r="AE2" s="204"/>
      <c r="AF2" s="204"/>
      <c r="AG2" s="204"/>
      <c r="AH2" s="204"/>
      <c r="AI2" s="204"/>
      <c r="AJ2" s="204"/>
      <c r="AK2" s="204"/>
      <c r="AL2" s="204"/>
      <c r="AM2" s="204"/>
      <c r="AN2" s="204" t="s">
        <v>10</v>
      </c>
      <c r="AO2" s="204"/>
      <c r="AP2" s="204"/>
      <c r="AQ2" s="204"/>
      <c r="AR2" s="204" t="s">
        <v>11</v>
      </c>
      <c r="AS2" s="204"/>
      <c r="AT2" s="204"/>
      <c r="AU2" s="200"/>
      <c r="AV2" s="204"/>
      <c r="AW2" s="204"/>
      <c r="AX2" s="204"/>
      <c r="AY2" s="200" t="s">
        <v>12</v>
      </c>
      <c r="AZ2" s="200" t="s">
        <v>13</v>
      </c>
      <c r="BA2" s="200" t="s">
        <v>14</v>
      </c>
      <c r="BB2" s="200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01</v>
      </c>
      <c r="D4" s="8" t="str">
        <f>商品登録書!AJ9</f>
        <v>010103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佐藤製薬</v>
      </c>
      <c r="K4" s="70" t="str">
        <f>商品登録書!N6</f>
        <v>ユンケルジュニア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</v>
      </c>
      <c r="O4" s="10" t="str">
        <f>商品登録書!B6</f>
        <v>0000049643916</v>
      </c>
      <c r="P4" s="70">
        <f>商品登録書!AP6</f>
        <v>292</v>
      </c>
      <c r="Q4" s="73" t="str">
        <f>商品登録書!P17</f>
        <v>【指定医薬部外品】
●ニンジン・エレウテロコック・セイヨウサンザシ・ローヤルゼリーに、各種ビタミン・タウリンなどを配合してます。
●服用しやすいフルーツ味の小児用の栄養ドリンクです。</v>
      </c>
      <c r="R4" s="73" t="str">
        <f>商品登録書!B26</f>
        <v>小児（5～14歳）1回1瓶（50ml）を1日1回服用します。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414</v>
      </c>
      <c r="B22" s="37" t="s">
        <v>415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2016-03-04T00:32:34Z</dcterms:modified>
</cp:coreProperties>
</file>