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B4" i="3"/>
  <c r="BA4"/>
  <c r="AZ4"/>
  <c r="AY4"/>
  <c r="AX4"/>
  <c r="AW4"/>
  <c r="AV4"/>
  <c r="AU4"/>
  <c r="AT4"/>
  <c r="AS4"/>
  <c r="AR4"/>
  <c r="U4"/>
  <c r="V4"/>
  <c r="W4"/>
  <c r="X4"/>
  <c r="Y4"/>
  <c r="Z4"/>
  <c r="AA4"/>
  <c r="AB4"/>
  <c r="AC4"/>
  <c r="AD4"/>
  <c r="AE4"/>
  <c r="AF4"/>
  <c r="AG4"/>
  <c r="AH4"/>
  <c r="AI4"/>
  <c r="AJ4"/>
  <c r="AK4"/>
  <c r="AL4"/>
  <c r="AM4"/>
  <c r="AN4"/>
  <c r="AO4"/>
  <c r="AP4"/>
  <c r="AQ4"/>
  <c r="T4"/>
  <c r="S4"/>
  <c r="R4"/>
  <c r="Q4"/>
  <c r="P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<sst xmlns="http://schemas.openxmlformats.org/spreadsheetml/2006/main" count="486" uniqueCount="451">
  <si>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</si>
  <si>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</si>
  <si>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</si>
  <si>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</si>
  <si>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</si>
  <si>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</si>
  <si>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</si>
  <si>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</si>
  <si>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</si>
  <si>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</si>
  <si>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</si>
  <si>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</si>
  <si>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</si>
  <si>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</si>
  <si>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</si>
  <si>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</si>
  <si>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</si>
  <si>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</si>
  <si>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</si>
  <si>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</si>
  <si>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</si>
  <si>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</si>
  <si>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</si>
  <si>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</si>
  <si>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</si>
  <si>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</si>
  <si>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</si>
  <si>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</si>
  <si>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</si>
  <si>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</si>
  <si>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</si>
  <si>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</si>
  <si>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</si>
  <si>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</si>
  <si>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</si>
  <si>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</si>
  <si>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</si>
  <si>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</si>
  <si>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</si>
  <si>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</si>
  <si>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</si>
  <si>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</si>
  <si>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</si>
  <si>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</si>
  <si>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</si>
  <si>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</si>
  <si>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</si>
  <si>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</si>
  <si>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</si>
  <si>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</si>
  <si>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</si>
  <si>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</si>
  <si>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</si>
  <si>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</si>
  <si>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</si>
  <si>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</si>
  <si>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</si>
  <si>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</si>
  <si>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</si>
  <si>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</si>
  <si>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</si>
  <si>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</si>
  <si>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</si>
  <si>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</si>
  <si>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</si>
  <si>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</si>
  <si>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</si>
  <si>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</si>
  <si>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</si>
  <si>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</si>
  <si>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</si>
  <si>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</si>
  <si>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</si>
  <si>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</si>
  <si>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</si>
  <si>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</si>
  <si>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</si>
  <si>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</si>
  <si>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</si>
  <si>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</si>
  <si>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</si>
  <si>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</si>
  <si>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</si>
  <si>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</si>
  <si>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</si>
  <si>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</si>
  <si>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</si>
  <si>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</si>
  <si>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</si>
  <si>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</si>
  <si>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</si>
  <si>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</si>
  <si>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</si>
  <si>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</si>
  <si>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</si>
  <si>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</si>
  <si>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</si>
  <si>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</si>
  <si>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</si>
  <si>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</si>
  <si>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</si>
  <si>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</si>
  <si>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</si>
  <si>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</si>
  <si>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</si>
  <si>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</si>
  <si>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</si>
  <si>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</si>
  <si>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</si>
  <si>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</si>
  <si>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</si>
  <si>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</si>
  <si>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</si>
  <si>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</si>
  <si>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</si>
  <si>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</si>
  <si>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</si>
  <si>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</si>
  <si>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</si>
  <si>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</si>
  <si>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</si>
  <si>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</si>
  <si>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</si>
  <si>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</si>
  <si>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</si>
  <si>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</si>
  <si>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</si>
  <si>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</si>
  <si>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</si>
  <si>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</si>
  <si>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</si>
  <si>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</si>
  <si>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</si>
  <si>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</si>
  <si>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</si>
  <si>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</si>
  <si>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</si>
  <si>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</si>
  <si>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</si>
  <si>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</si>
  <si>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</si>
  <si>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</si>
  <si>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</si>
  <si>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</si>
  <si>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</si>
  <si>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</si>
  <si>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</si>
  <si>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</si>
  <si>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</si>
  <si>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</si>
  <si>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</si>
  <si>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</si>
  <si>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</si>
  <si>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</si>
  <si>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</si>
  <si>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</si>
  <si>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</si>
  <si>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</si>
  <si>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</si>
  <si>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</si>
  <si>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</si>
  <si>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</si>
  <si>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</si>
  <si>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</si>
  <si>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</si>
  <si>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</si>
  <si>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</si>
  <si>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</si>
  <si>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</si>
  <si>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</si>
  <si>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</si>
  <si>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</si>
  <si>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</si>
  <si>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</si>
  <si>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</si>
  <si>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</si>
  <si>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</si>
  <si>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</si>
  <si>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</si>
  <si>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</si>
  <si>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</si>
  <si>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</si>
  <si>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</si>
  <si>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</si>
  <si>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</si>
  <si>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</si>
  <si>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</si>
  <si>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</si>
  <si>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</si>
  <si>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</si>
  <si>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</si>
  <si>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</si>
  <si>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</si>
  <si>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</si>
  <si>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</si>
  <si>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</si>
  <si>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</si>
  <si>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</si>
  <si>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</si>
  <si>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</si>
  <si>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</si>
  <si>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</si>
  <si>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</si>
  <si>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</si>
  <si>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</si>
  <si>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</si>
  <si>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</si>
  <si>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</si>
  <si>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</si>
  <si>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</si>
  <si>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</si>
  <si>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</si>
  <si>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</si>
  <si>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</si>
  <si>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</si>
  <si>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</si>
  <si>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</si>
  <si>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</si>
  <si>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</si>
  <si>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</si>
  <si>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</si>
  <si>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</si>
  <si>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</si>
  <si>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</si>
  <si>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</si>
  <si>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</si>
  <si>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</si>
  <si>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</si>
  <si>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</si>
  <si>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</si>
  <si>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</si>
  <si>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</si>
  <si>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</si>
  <si>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</si>
  <si>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</si>
  <si>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</si>
  <si>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</si>
  <si>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</si>
  <si>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</si>
  <si>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</si>
  <si>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</si>
  <si>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</si>
  <si>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</si>
  <si>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</si>
  <si>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</si>
  <si>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</si>
  <si>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</si>
  <si>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</si>
  <si>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</si>
  <si>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</si>
  <si>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</si>
  <si>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</si>
  <si>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</si>
  <si>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</si>
  <si>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</si>
  <si>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</si>
  <si>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</si>
  <si>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</si>
  <si>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</si>
  <si>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</si>
  <si>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</si>
  <si>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</si>
  <si>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</si>
  <si>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</si>
  <si>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</si>
  <si>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</si>
  <si>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</si>
  <si>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</si>
  <si>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</si>
  <si>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</si>
  <si>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</si>
  <si>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</si>
  <si>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</si>
  <si>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</si>
  <si>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</si>
  <si>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</si>
  <si>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</si>
  <si>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</si>
  <si>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</si>
  <si>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</si>
  <si>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</si>
  <si>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</si>
  <si>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</si>
  <si>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</si>
  <si>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</si>
  <si>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</si>
  <si>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</si>
  <si>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</si>
  <si>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</si>
  <si>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</si>
  <si>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</si>
  <si>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</si>
  <si>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</si>
  <si>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</si>
  <si>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</si>
  <si>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</si>
  <si>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</si>
  <si>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</si>
  <si>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</si>
  <si>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</si>
  <si>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</si>
  <si>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</si>
  <si>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</si>
  <si>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</si>
  <si>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</si>
  <si>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</si>
  <si>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</si>
  <si>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</si>
  <si>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</si>
  <si>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</si>
  <si>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</si>
  <si>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</si>
  <si>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</si>
  <si>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</si>
  <si>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</si>
  <si>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</si>
  <si>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</si>
  <si>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</si>
  <si>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</si>
  <si>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</si>
  <si>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</si>
  <si>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</si>
  <si>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</si>
  <si>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</si>
  <si>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</si>
  <si>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</si>
  <si>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</si>
  <si>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</si>
  <si>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</si>
  <si>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</si>
  <si>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</si>
  <si>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</si>
  <si>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</si>
  <si>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</si>
  <si>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</si>
  <si>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</si>
  <si>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</si>
  <si>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</si>
  <si>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</si>
  <si>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</si>
  <si>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</si>
  <si>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</si>
  <si>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</si>
  <si>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</si>
  <si>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</si>
  <si>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</si>
  <si>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</si>
  <si>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</si>
  <si>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</si>
  <si>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</si>
  <si>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</si>
  <si>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</si>
  <si>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</si>
  <si>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</si>
  <si>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</si>
  <si>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</si>
  <si>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</si>
  <si>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</si>
  <si>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</si>
  <si>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</si>
  <si>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</si>
  <si>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</si>
  <si>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</si>
  <si>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</si>
  <si>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</si>
  <si>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</si>
  <si>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</si>
  <si>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</si>
  <si>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</si>
  <si>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</si>
  <si>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</si>
  <si>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</si>
  <si>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</si>
  <si>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</si>
  <si>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</si>
  <si>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</si>
  <si>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</si>
  <si>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</si>
  <si>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</si>
  <si>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</si>
  <si>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</si>
  <si>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</si>
  <si>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</si>
  <si>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</si>
  <si>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</si>
  <si>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</si>
  <si>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</si>
  <si>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</si>
  <si>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</si>
  <si>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</si>
  <si>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</si>
  <si>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</si>
  <si>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</si>
  <si>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</si>
  <si>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</si>
  <si>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</si>
  <si>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</si>
  <si>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</si>
  <si>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</si>
  <si>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</si>
  <si>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</si>
  <si>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</si>
  <si>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</si>
  <si>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</si>
  <si>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</si>
  <si>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</si>
  <si>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</si>
  <si>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</si>
  <si>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</si>
  <si>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</si>
  <si>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</si>
  <si>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</si>
  <si>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</si>
  <si>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</si>
  <si>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</si>
  <si>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</si>
  <si>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</si>
  <si>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</si>
  <si>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</si>
  <si>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</si>
  <si>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</si>
  <si>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</si>
  <si>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</si>
  <si>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</si>
  <si>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</si>
  <si>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</si>
  <si>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</si>
  <si>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</si>
  <si>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</si>
  <si>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</si>
  <si>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</si>
  <si>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</si>
  <si>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</si>
  <si>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</si>
  <si>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</si>
  <si>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</si>
  <si>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</si>
  <si>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</si>
  <si>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</si>
  <si>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</si>
  <si>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10</t>
    <phoneticPr fontId="19"/>
  </si>
  <si>
    <t>神経用薬</t>
    <rPh sb="0" eb="2">
      <t>シンケイ</t>
    </rPh>
    <rPh sb="2" eb="4">
      <t>ヨウヤク</t>
    </rPh>
    <phoneticPr fontId="19"/>
  </si>
  <si>
    <t>011001</t>
    <phoneticPr fontId="19"/>
  </si>
  <si>
    <t>-</t>
    <phoneticPr fontId="19"/>
  </si>
  <si>
    <t>大正製薬</t>
    <rPh sb="0" eb="2">
      <t>タイショウ</t>
    </rPh>
    <rPh sb="2" eb="4">
      <t>セイヤク</t>
    </rPh>
    <phoneticPr fontId="19"/>
  </si>
  <si>
    <t>4987306028814</t>
    <phoneticPr fontId="19"/>
  </si>
  <si>
    <t>センパアS</t>
    <phoneticPr fontId="19"/>
  </si>
  <si>
    <t>12錠</t>
    <rPh sb="2" eb="3">
      <t>ジョウ</t>
    </rPh>
    <phoneticPr fontId="19"/>
  </si>
  <si>
    <t>0009</t>
    <phoneticPr fontId="19"/>
  </si>
  <si>
    <t>【第2類医薬品】
●センパアSは、乗り物酔いによるめまい・吐き気・頭痛の症状を予防・緩和し、旅行や遠出を快適で楽しいものにするための薬です。
●普段あまり経験のしたことのない揺れや加速度で、脳がその情報をうまく処理できなくなると脳からヒスタミンが放出され、嘔吐中枢を刺激し、不快な症状があらわれます。センパアSの主成分である塩酸メクリジンは、ヒスタミンが中枢を刺激するのをブロックしますので、酔ってからでも効き目があります。</t>
    <rPh sb="1" eb="2">
      <t>ダイ</t>
    </rPh>
    <rPh sb="17" eb="18">
      <t>ノ</t>
    </rPh>
    <rPh sb="19" eb="20">
      <t>モノ</t>
    </rPh>
    <rPh sb="20" eb="21">
      <t>ヨ</t>
    </rPh>
    <rPh sb="29" eb="30">
      <t>ハ</t>
    </rPh>
    <rPh sb="31" eb="32">
      <t>ケ</t>
    </rPh>
    <rPh sb="33" eb="35">
      <t>ズツウ</t>
    </rPh>
    <rPh sb="36" eb="38">
      <t>ショウジョウ</t>
    </rPh>
    <rPh sb="39" eb="41">
      <t>ヨボウ</t>
    </rPh>
    <rPh sb="42" eb="44">
      <t>カンワ</t>
    </rPh>
    <rPh sb="46" eb="48">
      <t>リョコウ</t>
    </rPh>
    <rPh sb="49" eb="51">
      <t>トオデ</t>
    </rPh>
    <rPh sb="52" eb="54">
      <t>カイテキ</t>
    </rPh>
    <rPh sb="55" eb="56">
      <t>タノ</t>
    </rPh>
    <rPh sb="66" eb="67">
      <t>クスリ</t>
    </rPh>
    <rPh sb="72" eb="74">
      <t>フダン</t>
    </rPh>
    <rPh sb="77" eb="79">
      <t>ケイケン</t>
    </rPh>
    <rPh sb="87" eb="88">
      <t>ユ</t>
    </rPh>
    <rPh sb="90" eb="93">
      <t>カソクド</t>
    </rPh>
    <rPh sb="95" eb="96">
      <t>ノウ</t>
    </rPh>
    <rPh sb="99" eb="101">
      <t>ジョウホウ</t>
    </rPh>
    <rPh sb="105" eb="107">
      <t>ショリ</t>
    </rPh>
    <rPh sb="114" eb="115">
      <t>ノウ</t>
    </rPh>
    <rPh sb="123" eb="125">
      <t>ホウシュツ</t>
    </rPh>
    <rPh sb="128" eb="130">
      <t>オウト</t>
    </rPh>
    <rPh sb="130" eb="132">
      <t>チュウスウ</t>
    </rPh>
    <rPh sb="133" eb="135">
      <t>シゲキ</t>
    </rPh>
    <rPh sb="137" eb="139">
      <t>フカイ</t>
    </rPh>
    <rPh sb="140" eb="142">
      <t>ショウジョウ</t>
    </rPh>
    <rPh sb="156" eb="159">
      <t>シュセイブン</t>
    </rPh>
    <rPh sb="162" eb="164">
      <t>エンサン</t>
    </rPh>
    <rPh sb="177" eb="179">
      <t>チュウスウ</t>
    </rPh>
    <rPh sb="180" eb="182">
      <t>シゲキ</t>
    </rPh>
    <rPh sb="196" eb="197">
      <t>ヨ</t>
    </rPh>
    <rPh sb="203" eb="204">
      <t>キ</t>
    </rPh>
    <rPh sb="205" eb="206">
      <t>メ</t>
    </rPh>
    <phoneticPr fontId="19"/>
  </si>
  <si>
    <t>次の1回量を水又はぬるま湯で服用してください。ただし、乗り物酔いの予防には乗船前の30分前に1回1錠を服用してください。なお、必要に応じて追加服用する場合には、1回1錠を4時間以上の間隔をおき服用してください。1日2回までを限度としてください。
15歳以上　1錠
15歳未満　使用しないこと</t>
    <rPh sb="6" eb="7">
      <t>ミズ</t>
    </rPh>
    <rPh sb="7" eb="8">
      <t>マタ</t>
    </rPh>
    <rPh sb="12" eb="13">
      <t>ユ</t>
    </rPh>
    <rPh sb="14" eb="16">
      <t>フクヨウ</t>
    </rPh>
    <rPh sb="27" eb="28">
      <t>ノ</t>
    </rPh>
    <rPh sb="29" eb="30">
      <t>モノ</t>
    </rPh>
    <rPh sb="30" eb="31">
      <t>ヨ</t>
    </rPh>
    <rPh sb="33" eb="35">
      <t>ヨボウ</t>
    </rPh>
    <rPh sb="37" eb="39">
      <t>ジョウセン</t>
    </rPh>
    <rPh sb="39" eb="40">
      <t>マエ</t>
    </rPh>
    <rPh sb="43" eb="44">
      <t>フン</t>
    </rPh>
    <rPh sb="44" eb="45">
      <t>マエ</t>
    </rPh>
    <rPh sb="47" eb="48">
      <t>カイ</t>
    </rPh>
    <rPh sb="49" eb="50">
      <t>ジョウ</t>
    </rPh>
    <rPh sb="51" eb="53">
      <t>フクヨウ</t>
    </rPh>
    <rPh sb="63" eb="65">
      <t>ヒツヨウ</t>
    </rPh>
    <rPh sb="66" eb="67">
      <t>オウ</t>
    </rPh>
    <rPh sb="69" eb="71">
      <t>ツイカ</t>
    </rPh>
    <rPh sb="71" eb="73">
      <t>フクヨウ</t>
    </rPh>
    <rPh sb="75" eb="77">
      <t>バアイ</t>
    </rPh>
    <rPh sb="81" eb="82">
      <t>カイ</t>
    </rPh>
    <rPh sb="83" eb="84">
      <t>ジョウ</t>
    </rPh>
    <rPh sb="86" eb="88">
      <t>ジカン</t>
    </rPh>
    <rPh sb="88" eb="90">
      <t>イジョウ</t>
    </rPh>
    <rPh sb="91" eb="93">
      <t>カンカク</t>
    </rPh>
    <rPh sb="96" eb="98">
      <t>フクヨウ</t>
    </rPh>
    <rPh sb="106" eb="107">
      <t>ニチ</t>
    </rPh>
    <rPh sb="108" eb="109">
      <t>カイ</t>
    </rPh>
    <rPh sb="112" eb="114">
      <t>ゲンド</t>
    </rPh>
    <rPh sb="130" eb="131">
      <t>ジョウ</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</si>
</sst>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130969</xdr:colOff>
      <xdr:row>11</xdr:row>
      <xdr:rowOff>107156</xdr:rowOff>
    </xdr:from>
    <xdr:to>
      <xdr:col>13</xdr:col>
      <xdr:colOff>11906</xdr:colOff>
      <xdr:row>17</xdr:row>
      <xdr:rowOff>179280</xdr:rowOff>
    </xdr:to>
    <xdr:pic>
      <xdr:nvPicPr>
        <xdr:cNvPr id="205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57188" y="3012281"/>
          <a:ext cx="2595562" cy="157231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7" zoomScale="80" zoomScaleNormal="80" zoomScalePageLayoutView="80" workbookViewId="0">
      <selection activeCell="B9" sqref="B9:N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42451</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439</v>
      </c>
      <c r="Y6" s="198"/>
      <c r="Z6" s="198"/>
      <c r="AA6" s="198"/>
      <c r="AB6" s="198"/>
      <c r="AC6" s="198"/>
      <c r="AD6" s="198"/>
      <c r="AE6" s="198"/>
      <c r="AF6" s="198"/>
      <c r="AG6" s="198"/>
      <c r="AH6" s="197" t="s">
        <v>443</v>
      </c>
      <c r="AI6" s="197"/>
      <c r="AJ6" s="197"/>
      <c r="AK6" s="197"/>
      <c r="AL6" s="197" t="s">
        <v>447</v>
      </c>
      <c r="AM6" s="197"/>
      <c r="AN6" s="197"/>
      <c r="AO6" s="197"/>
      <c r="AP6" s="168">
        <v>1170</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325</v>
      </c>
      <c r="Q9" s="171"/>
      <c r="R9" s="171"/>
      <c r="S9" s="171"/>
      <c r="T9" s="180" t="str">
        <f>VLOOKUP($P9,DATA1!$1:$224,2,FALSE)</f>
        <v>医薬品・医薬部外品</v>
      </c>
      <c r="U9" s="181"/>
      <c r="V9" s="181"/>
      <c r="W9" s="181"/>
      <c r="X9" s="181"/>
      <c r="Y9" s="202"/>
      <c r="Z9" s="171" t="s">
        <v>440</v>
      </c>
      <c r="AA9" s="171"/>
      <c r="AB9" s="171"/>
      <c r="AC9" s="171"/>
      <c r="AD9" s="203" t="s">
        <v>441</v>
      </c>
      <c r="AE9" s="204"/>
      <c r="AF9" s="204"/>
      <c r="AG9" s="204"/>
      <c r="AH9" s="204"/>
      <c r="AI9" s="205"/>
      <c r="AJ9" s="171" t="s">
        <v>442</v>
      </c>
      <c r="AK9" s="171"/>
      <c r="AL9" s="171"/>
      <c r="AM9" s="171"/>
      <c r="AN9" s="180" t="str">
        <f>VLOOKUP($AJ9,DATA1!$1:$168,2,FALSE)</f>
        <v>乗り物酔い</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011001</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42451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B103"/>
  <sheetViews>
    <sheetView zoomScaleNormal="100" workbookViewId="0">
      <selection activeCell="B4" sqref="B4:BB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c r="A1" s="212" t="s">
        <v>2</v>
      </c>
      <c r="B1" s="215" t="s">
        <v>3</v>
      </c>
      <c r="C1" s="215"/>
      <c r="D1" s="215"/>
      <c r="E1" s="215"/>
      <c r="F1" s="215"/>
      <c r="G1" s="215"/>
      <c r="H1" s="215"/>
      <c r="I1" s="215"/>
      <c r="J1" s="215"/>
      <c r="K1" s="215"/>
      <c r="L1" s="215"/>
      <c r="M1" s="215"/>
      <c r="N1" s="215"/>
      <c r="O1" s="215"/>
      <c r="P1" s="215"/>
      <c r="Q1" s="210" t="s">
        <v>4</v>
      </c>
      <c r="R1" s="210"/>
      <c r="S1" s="210"/>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06" t="s">
        <v>5</v>
      </c>
      <c r="AV1" s="210" t="s">
        <v>6</v>
      </c>
      <c r="AW1" s="210"/>
      <c r="AX1" s="210"/>
      <c r="AY1" s="206" t="s">
        <v>7</v>
      </c>
      <c r="AZ1" s="206"/>
      <c r="BA1" s="206"/>
      <c r="BB1" s="206"/>
    </row>
    <row r="2" spans="1:54" s="1" customFormat="1" ht="37.5" customHeight="1">
      <c r="A2" s="213"/>
      <c r="B2" s="215"/>
      <c r="C2" s="215"/>
      <c r="D2" s="215"/>
      <c r="E2" s="215"/>
      <c r="F2" s="215"/>
      <c r="G2" s="215"/>
      <c r="H2" s="215"/>
      <c r="I2" s="215"/>
      <c r="J2" s="215"/>
      <c r="K2" s="215"/>
      <c r="L2" s="215"/>
      <c r="M2" s="215"/>
      <c r="N2" s="215"/>
      <c r="O2" s="215"/>
      <c r="P2" s="215"/>
      <c r="Q2" s="210"/>
      <c r="R2" s="210"/>
      <c r="S2" s="210"/>
      <c r="T2" s="207" t="s">
        <v>8</v>
      </c>
      <c r="U2" s="208"/>
      <c r="V2" s="208"/>
      <c r="W2" s="208"/>
      <c r="X2" s="208"/>
      <c r="Y2" s="208"/>
      <c r="Z2" s="208"/>
      <c r="AA2" s="208"/>
      <c r="AB2" s="208"/>
      <c r="AC2" s="209"/>
      <c r="AD2" s="210" t="s">
        <v>9</v>
      </c>
      <c r="AE2" s="210"/>
      <c r="AF2" s="210"/>
      <c r="AG2" s="210"/>
      <c r="AH2" s="210"/>
      <c r="AI2" s="210"/>
      <c r="AJ2" s="210"/>
      <c r="AK2" s="210"/>
      <c r="AL2" s="210"/>
      <c r="AM2" s="210"/>
      <c r="AN2" s="210" t="s">
        <v>10</v>
      </c>
      <c r="AO2" s="210"/>
      <c r="AP2" s="210"/>
      <c r="AQ2" s="210"/>
      <c r="AR2" s="210" t="s">
        <v>11</v>
      </c>
      <c r="AS2" s="210"/>
      <c r="AT2" s="210"/>
      <c r="AU2" s="206"/>
      <c r="AV2" s="210"/>
      <c r="AW2" s="210"/>
      <c r="AX2" s="210"/>
      <c r="AY2" s="206" t="s">
        <v>12</v>
      </c>
      <c r="AZ2" s="206" t="s">
        <v>13</v>
      </c>
      <c r="BA2" s="206" t="s">
        <v>14</v>
      </c>
      <c r="BB2" s="206" t="s">
        <v>15</v>
      </c>
    </row>
    <row r="3" spans="1:54"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2" customFormat="1" ht="37.5" customHeight="1">
      <c r="A4" s="69">
        <v>1</v>
      </c>
      <c r="B4" s="8" t="str">
        <f>商品登録書!P9</f>
        <v>01</v>
      </c>
      <c r="C4" s="8" t="str">
        <f>商品登録書!Z9</f>
        <v>10</v>
      </c>
      <c r="D4" s="8" t="str">
        <f>商品登録書!AJ9</f>
        <v>011001</v>
      </c>
      <c r="E4" s="8" t="str">
        <f>商品登録書!AJ11</f>
        <v>0009</v>
      </c>
      <c r="F4" s="8" t="str">
        <f>商品登録書!P14</f>
        <v>-</v>
      </c>
      <c r="G4" s="8" t="str">
        <f>商品登録書!T14</f>
        <v>-</v>
      </c>
      <c r="H4" s="8" t="str">
        <f>商品登録書!AE14</f>
        <v>-</v>
      </c>
      <c r="I4" s="8" t="str">
        <f>商品登録書!AL14</f>
        <v>-</v>
      </c>
      <c r="J4" s="70" t="str">
        <f>商品登録書!I6</f>
        <v>大正製薬</v>
      </c>
      <c r="K4" s="70" t="str">
        <f>商品登録書!N6</f>
        <v>センパアS</v>
      </c>
      <c r="L4" s="70" t="str">
        <f>商品登録書!X6</f>
        <v>-</v>
      </c>
      <c r="M4" s="70" t="str">
        <f>商品登録書!AH6</f>
        <v>-</v>
      </c>
      <c r="N4" s="70" t="str">
        <f>商品登録書!AL6</f>
        <v>12錠</v>
      </c>
      <c r="O4" s="10" t="str">
        <f>商品登録書!B6</f>
        <v>4987306028814</v>
      </c>
      <c r="P4" s="70">
        <f>商品登録書!AP6</f>
        <v>1170</v>
      </c>
      <c r="Q4" s="74" t="str">
        <f>商品登録書!P17</f>
        <v>【第2類医薬品】
●センパアSは、乗り物酔いによるめまい・吐き気・頭痛の症状を予防・緩和し、旅行や遠出を快適で楽しいものにするための薬です。
●普段あまり経験のしたことのない揺れや加速度で、脳がその情報をうまく処理できなくなると脳からヒスタミンが放出され、嘔吐中枢を刺激し、不快な症状があらわれます。センパアSの主成分である塩酸メクリジンは、ヒスタミンが中枢を刺激するのをブロックしますので、酔ってからでも効き目があります。</v>
      </c>
      <c r="R4" s="74" t="str">
        <f>商品登録書!B26</f>
        <v>次の1回量を水又はぬるま湯で服用してください。ただし、乗り物酔いの予防には乗船前の30分前に1回1錠を服用してください。なお、必要に応じて追加服用する場合には、1回1錠を4時間以上の間隔をおき服用してください。1日2回までを限度としてください。
15歳以上　1錠
15歳未満　使用しないこと</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42451</v>
      </c>
      <c r="AZ4" s="73" t="str">
        <f>商品登録書!T62</f>
        <v>即日</v>
      </c>
      <c r="BA4" s="71" t="str">
        <f>商品登録書!AC62</f>
        <v>-</v>
      </c>
      <c r="BB4" s="73" t="str">
        <f>商品登録書!AL62</f>
        <v>-</v>
      </c>
    </row>
    <row r="5" spans="1:54" ht="37.5" customHeight="1">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2016-03-22T02:35:14Z</dcterms:modified>
</cp:coreProperties>
</file>