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<sst xmlns="http://schemas.openxmlformats.org/spreadsheetml/2006/main" count="486" uniqueCount="450">
  <si>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</si>
  <si>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</si>
  <si>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</si>
  <si>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</si>
  <si>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</si>
  <si>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</si>
  <si>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</si>
  <si>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</si>
  <si>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</si>
  <si>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</si>
  <si>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</si>
  <si>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</si>
  <si>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</si>
  <si>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</si>
  <si>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</si>
  <si>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</si>
  <si>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</si>
  <si>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</si>
  <si>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</si>
  <si>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</si>
  <si>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</si>
  <si>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</si>
  <si>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</si>
  <si>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</si>
  <si>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</si>
  <si>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</si>
  <si>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</si>
  <si>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</si>
  <si>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</si>
  <si>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</si>
  <si>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</si>
  <si>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</si>
  <si>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</si>
  <si>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</si>
  <si>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</si>
  <si>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</si>
  <si>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</si>
  <si>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</si>
  <si>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</si>
  <si>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</si>
  <si>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</si>
  <si>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</si>
  <si>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</si>
  <si>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</si>
  <si>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</si>
  <si>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</si>
  <si>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</si>
  <si>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</si>
  <si>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</si>
  <si>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</si>
  <si>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</si>
  <si>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</si>
  <si>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</si>
  <si>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</si>
  <si>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</si>
  <si>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</si>
  <si>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</si>
  <si>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</si>
  <si>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</si>
  <si>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</si>
  <si>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</si>
  <si>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</si>
  <si>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</si>
  <si>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</si>
  <si>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</si>
  <si>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</si>
  <si>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</si>
  <si>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</si>
  <si>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</si>
  <si>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</si>
  <si>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</si>
  <si>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</si>
  <si>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</si>
  <si>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</si>
  <si>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</si>
  <si>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</si>
  <si>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</si>
  <si>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</si>
  <si>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</si>
  <si>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</si>
  <si>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</si>
  <si>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</si>
  <si>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</si>
  <si>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</si>
  <si>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</si>
  <si>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</si>
  <si>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</si>
  <si>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</si>
  <si>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</si>
  <si>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</si>
  <si>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</si>
  <si>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</si>
  <si>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</si>
  <si>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</si>
  <si>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</si>
  <si>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</si>
  <si>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</si>
  <si>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</si>
  <si>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</si>
  <si>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</si>
  <si>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</si>
  <si>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</si>
  <si>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</si>
  <si>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</si>
  <si>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</si>
  <si>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</si>
  <si>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</si>
  <si>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</si>
  <si>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</si>
  <si>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</si>
  <si>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</si>
  <si>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</si>
  <si>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</si>
  <si>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</si>
  <si>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</si>
  <si>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</si>
  <si>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</si>
  <si>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</si>
  <si>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</si>
  <si>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</si>
  <si>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</si>
  <si>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</si>
  <si>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</si>
  <si>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</si>
  <si>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</si>
  <si>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</si>
  <si>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</si>
  <si>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</si>
  <si>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</si>
  <si>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</si>
  <si>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</si>
  <si>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</si>
  <si>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</si>
  <si>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</si>
  <si>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</si>
  <si>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</si>
  <si>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</si>
  <si>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</si>
  <si>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</si>
  <si>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</si>
  <si>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</si>
  <si>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</si>
  <si>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</si>
  <si>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</si>
  <si>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</si>
  <si>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</si>
  <si>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</si>
  <si>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</si>
  <si>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</si>
  <si>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</si>
  <si>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</si>
  <si>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</si>
  <si>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</si>
  <si>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</si>
  <si>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</si>
  <si>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</si>
  <si>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</si>
  <si>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</si>
  <si>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</si>
  <si>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</si>
  <si>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</si>
  <si>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</si>
  <si>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</si>
  <si>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</si>
  <si>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</si>
  <si>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</si>
  <si>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</si>
  <si>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</si>
  <si>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</si>
  <si>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</si>
  <si>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</si>
  <si>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</si>
  <si>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</si>
  <si>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</si>
  <si>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</si>
  <si>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</si>
  <si>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</si>
  <si>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</si>
  <si>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</si>
  <si>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</si>
  <si>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</si>
  <si>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</si>
  <si>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</si>
  <si>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</si>
  <si>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</si>
  <si>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</si>
  <si>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</si>
  <si>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</si>
  <si>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</si>
  <si>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</si>
  <si>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</si>
  <si>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</si>
  <si>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</si>
  <si>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</si>
  <si>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</si>
  <si>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</si>
  <si>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</si>
  <si>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</si>
  <si>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</si>
  <si>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</si>
  <si>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</si>
  <si>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</si>
  <si>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</si>
  <si>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</si>
  <si>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</si>
  <si>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</si>
  <si>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</si>
  <si>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</si>
  <si>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</si>
  <si>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</si>
  <si>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</si>
  <si>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</si>
  <si>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</si>
  <si>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</si>
  <si>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</si>
  <si>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</si>
  <si>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</si>
  <si>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</si>
  <si>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</si>
  <si>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</si>
  <si>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</si>
  <si>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</si>
  <si>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</si>
  <si>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</si>
  <si>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</si>
  <si>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</si>
  <si>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</si>
  <si>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</si>
  <si>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</si>
  <si>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</si>
  <si>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</si>
  <si>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</si>
  <si>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</si>
  <si>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</si>
  <si>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</si>
  <si>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</si>
  <si>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</si>
  <si>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</si>
  <si>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</si>
  <si>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</si>
  <si>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</si>
  <si>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</si>
  <si>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</si>
  <si>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</si>
  <si>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</si>
  <si>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</si>
  <si>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</si>
  <si>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</si>
  <si>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</si>
  <si>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</si>
  <si>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</si>
  <si>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</si>
  <si>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</si>
  <si>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</si>
  <si>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</si>
  <si>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</si>
  <si>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</si>
  <si>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</si>
  <si>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</si>
  <si>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</si>
  <si>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</si>
  <si>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</si>
  <si>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</si>
  <si>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</si>
  <si>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</si>
  <si>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</si>
  <si>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</si>
  <si>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</si>
  <si>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</si>
  <si>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</si>
  <si>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</si>
  <si>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</si>
  <si>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</si>
  <si>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</si>
  <si>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</si>
  <si>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</si>
  <si>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</si>
  <si>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</si>
  <si>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</si>
  <si>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</si>
  <si>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</si>
  <si>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</si>
  <si>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</si>
  <si>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</si>
  <si>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</si>
  <si>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</si>
  <si>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</si>
  <si>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</si>
  <si>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</si>
  <si>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</si>
  <si>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</si>
  <si>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</si>
  <si>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</si>
  <si>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</si>
  <si>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</si>
  <si>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</si>
  <si>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</si>
  <si>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</si>
  <si>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</si>
  <si>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</si>
  <si>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</si>
  <si>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</si>
  <si>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</si>
  <si>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</si>
  <si>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</si>
  <si>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</si>
  <si>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</si>
  <si>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</si>
  <si>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</si>
  <si>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</si>
  <si>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</si>
  <si>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</si>
  <si>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</si>
  <si>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</si>
  <si>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</si>
  <si>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</si>
  <si>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</si>
  <si>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</si>
  <si>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</si>
  <si>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</si>
  <si>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</si>
  <si>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</si>
  <si>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</si>
  <si>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</si>
  <si>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</si>
  <si>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</si>
  <si>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</si>
  <si>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</si>
  <si>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</si>
  <si>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</si>
  <si>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</si>
  <si>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</si>
  <si>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</si>
  <si>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</si>
  <si>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</si>
  <si>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</si>
  <si>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</si>
  <si>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</si>
  <si>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</si>
  <si>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</si>
  <si>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</si>
  <si>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</si>
  <si>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</si>
  <si>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</si>
  <si>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</si>
  <si>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</si>
  <si>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</si>
  <si>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</si>
  <si>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</si>
  <si>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</si>
  <si>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</si>
  <si>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</si>
  <si>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</si>
  <si>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</si>
  <si>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</si>
  <si>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</si>
  <si>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</si>
  <si>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</si>
  <si>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</si>
  <si>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</si>
  <si>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</si>
  <si>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</si>
  <si>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</si>
  <si>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</si>
  <si>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</si>
  <si>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</si>
  <si>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</si>
  <si>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</si>
  <si>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</si>
  <si>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</si>
  <si>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</si>
  <si>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</si>
  <si>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</si>
  <si>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</si>
  <si>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</si>
  <si>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</si>
  <si>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</si>
  <si>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</si>
  <si>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</si>
  <si>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</si>
  <si>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</si>
  <si>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</si>
  <si>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</si>
  <si>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</si>
  <si>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</si>
  <si>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</si>
  <si>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</si>
  <si>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</si>
  <si>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</si>
  <si>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</si>
  <si>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</si>
  <si>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</si>
  <si>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</si>
  <si>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</si>
  <si>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</si>
  <si>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</si>
  <si>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</si>
  <si>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</si>
  <si>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</si>
  <si>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</si>
  <si>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</si>
  <si>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</si>
  <si>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</si>
  <si>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</si>
  <si>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</si>
  <si>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</si>
  <si>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</si>
  <si>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</si>
  <si>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</si>
  <si>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</si>
  <si>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</si>
  <si>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</si>
  <si>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</si>
  <si>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</si>
  <si>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</si>
  <si>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</si>
  <si>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</si>
  <si>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</si>
  <si>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</si>
  <si>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</si>
  <si>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</si>
  <si>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</si>
  <si>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</si>
  <si>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</si>
  <si>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</si>
  <si>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</si>
  <si>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</si>
  <si>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</si>
  <si>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</si>
  <si>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</si>
  <si>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</si>
  <si>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</si>
  <si>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</si>
  <si>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</si>
  <si>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</si>
  <si>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</si>
  <si>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</si>
  <si>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</si>
  <si>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</si>
  <si>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</si>
  <si>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10</t>
    <phoneticPr fontId="19"/>
  </si>
  <si>
    <t>神経用薬</t>
    <rPh sb="0" eb="2">
      <t>シンケイ</t>
    </rPh>
    <rPh sb="2" eb="4">
      <t>ヨウヤク</t>
    </rPh>
    <phoneticPr fontId="19"/>
  </si>
  <si>
    <t>011001</t>
    <phoneticPr fontId="19"/>
  </si>
  <si>
    <t>エーザイ</t>
    <phoneticPr fontId="19"/>
  </si>
  <si>
    <t>4987028110620</t>
    <phoneticPr fontId="19"/>
  </si>
  <si>
    <t>トラベルミン1</t>
    <phoneticPr fontId="19"/>
  </si>
  <si>
    <t>3錠</t>
    <rPh sb="1" eb="2">
      <t>ジョウ</t>
    </rPh>
    <phoneticPr fontId="19"/>
  </si>
  <si>
    <t>0002</t>
    <phoneticPr fontId="19"/>
  </si>
  <si>
    <t>【第2類医薬品】
●トラベルミン1は、1日1回1錠の服用で効果があります。1日中、楽しい旅行、快適な移動をお手伝いします。
●ラムネのようにサッと溶ける速崩タイプです。飛行機、車、船などでの移動中でも水なしで服用いただけます。
●酔ってからでも効く成分を配合しています。予防はもちろん乗り物酔いによる吐き気やめまいをしずめる効果もあります。</t>
    <rPh sb="20" eb="21">
      <t>ニチ</t>
    </rPh>
    <rPh sb="22" eb="23">
      <t>カイ</t>
    </rPh>
    <rPh sb="24" eb="25">
      <t>ジョウ</t>
    </rPh>
    <rPh sb="26" eb="28">
      <t>フクヨウ</t>
    </rPh>
    <rPh sb="29" eb="31">
      <t>コウカ</t>
    </rPh>
    <rPh sb="38" eb="39">
      <t>ニチ</t>
    </rPh>
    <rPh sb="39" eb="40">
      <t>チュウ</t>
    </rPh>
    <rPh sb="41" eb="42">
      <t>タノ</t>
    </rPh>
    <rPh sb="44" eb="46">
      <t>リョコウ</t>
    </rPh>
    <rPh sb="47" eb="49">
      <t>カイテキ</t>
    </rPh>
    <rPh sb="50" eb="52">
      <t>イドウ</t>
    </rPh>
    <rPh sb="54" eb="56">
      <t>テツダ</t>
    </rPh>
    <rPh sb="73" eb="74">
      <t>ト</t>
    </rPh>
    <phoneticPr fontId="19"/>
  </si>
  <si>
    <t>次の1回量を1日1回、かむかまたは口中で溶かして服用してください。ただし乗り物酔いの予防には乗車船30分前に服用してください。
15歳以上　1錠
15歳未満　使用しないこと</t>
    <rPh sb="7" eb="8">
      <t>ニチ</t>
    </rPh>
    <rPh sb="9" eb="10">
      <t>カイ</t>
    </rPh>
    <rPh sb="17" eb="19">
      <t>コウチュウ</t>
    </rPh>
    <rPh sb="20" eb="21">
      <t>ト</t>
    </rPh>
    <rPh sb="24" eb="26">
      <t>フクヨウ</t>
    </rPh>
    <rPh sb="36" eb="37">
      <t>ノ</t>
    </rPh>
    <rPh sb="38" eb="39">
      <t>モノ</t>
    </rPh>
    <rPh sb="39" eb="40">
      <t>ヨ</t>
    </rPh>
    <rPh sb="42" eb="44">
      <t>ヨボウ</t>
    </rPh>
    <rPh sb="46" eb="48">
      <t>ジョウシャ</t>
    </rPh>
    <rPh sb="48" eb="49">
      <t>フネ</t>
    </rPh>
    <rPh sb="51" eb="52">
      <t>フン</t>
    </rPh>
    <rPh sb="52" eb="53">
      <t>マエ</t>
    </rPh>
    <rPh sb="54" eb="56">
      <t>フクヨウ</t>
    </rPh>
    <rPh sb="71" eb="72">
      <t>ジョウ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</si>
</sst>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142874</xdr:colOff>
      <xdr:row>10</xdr:row>
      <xdr:rowOff>178594</xdr:rowOff>
    </xdr:from>
    <xdr:to>
      <xdr:col>13</xdr:col>
      <xdr:colOff>21794</xdr:colOff>
      <xdr:row>18</xdr:row>
      <xdr:rowOff>0</xdr:rowOff>
    </xdr:to>
    <xdr:pic>
      <xdr:nvPicPr>
        <xdr:cNvPr id="3" name="図 2"/>
        <xdr:cNvPicPr>
          <a:picLocks noChangeAspect="1"/>
        </xdr:cNvPicPr>
      </xdr:nvPicPr>
      <xdr:blipFill>
        <a:blip xmlns:r="http://schemas.openxmlformats.org/officeDocument/2006/relationships" r:embed="rId1"/>
        <a:stretch>
          <a:fillRect/>
        </a:stretch>
      </xdr:blipFill>
      <xdr:spPr>
        <a:xfrm>
          <a:off x="369093" y="2833688"/>
          <a:ext cx="2593545" cy="182165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42450</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444</v>
      </c>
      <c r="C6" s="161"/>
      <c r="D6" s="161"/>
      <c r="E6" s="161"/>
      <c r="F6" s="161"/>
      <c r="G6" s="161"/>
      <c r="H6" s="162"/>
      <c r="I6" s="197" t="s">
        <v>443</v>
      </c>
      <c r="J6" s="197"/>
      <c r="K6" s="197"/>
      <c r="L6" s="197"/>
      <c r="M6" s="197"/>
      <c r="N6" s="198" t="s">
        <v>445</v>
      </c>
      <c r="O6" s="198"/>
      <c r="P6" s="198"/>
      <c r="Q6" s="198"/>
      <c r="R6" s="198"/>
      <c r="S6" s="198"/>
      <c r="T6" s="198"/>
      <c r="U6" s="198"/>
      <c r="V6" s="198"/>
      <c r="W6" s="198"/>
      <c r="X6" s="198" t="s">
        <v>439</v>
      </c>
      <c r="Y6" s="198"/>
      <c r="Z6" s="198"/>
      <c r="AA6" s="198"/>
      <c r="AB6" s="198"/>
      <c r="AC6" s="198"/>
      <c r="AD6" s="198"/>
      <c r="AE6" s="198"/>
      <c r="AF6" s="198"/>
      <c r="AG6" s="198"/>
      <c r="AH6" s="197" t="s">
        <v>439</v>
      </c>
      <c r="AI6" s="197"/>
      <c r="AJ6" s="197"/>
      <c r="AK6" s="197"/>
      <c r="AL6" s="197" t="s">
        <v>446</v>
      </c>
      <c r="AM6" s="197"/>
      <c r="AN6" s="197"/>
      <c r="AO6" s="197"/>
      <c r="AP6" s="168">
        <v>839</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325</v>
      </c>
      <c r="Q9" s="171"/>
      <c r="R9" s="171"/>
      <c r="S9" s="171"/>
      <c r="T9" s="180" t="str">
        <f>VLOOKUP($P9,DATA1!$1:$224,2,FALSE)</f>
        <v>医薬品・医薬部外品</v>
      </c>
      <c r="U9" s="181"/>
      <c r="V9" s="181"/>
      <c r="W9" s="181"/>
      <c r="X9" s="181"/>
      <c r="Y9" s="202"/>
      <c r="Z9" s="171" t="s">
        <v>440</v>
      </c>
      <c r="AA9" s="171"/>
      <c r="AB9" s="171"/>
      <c r="AC9" s="171"/>
      <c r="AD9" s="203" t="s">
        <v>441</v>
      </c>
      <c r="AE9" s="204"/>
      <c r="AF9" s="204"/>
      <c r="AG9" s="204"/>
      <c r="AH9" s="204"/>
      <c r="AI9" s="205"/>
      <c r="AJ9" s="171" t="s">
        <v>442</v>
      </c>
      <c r="AK9" s="171"/>
      <c r="AL9" s="171"/>
      <c r="AM9" s="171"/>
      <c r="AN9" s="180" t="str">
        <f>VLOOKUP($AJ9,DATA1!$1:$168,2,FALSE)</f>
        <v>乗り物酔い</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011001</v>
      </c>
      <c r="AA11" s="184"/>
      <c r="AB11" s="184"/>
      <c r="AC11" s="184"/>
      <c r="AD11" s="184"/>
      <c r="AE11" s="184"/>
      <c r="AF11" s="184"/>
      <c r="AG11" s="184"/>
      <c r="AH11" s="184"/>
      <c r="AI11" s="185"/>
      <c r="AJ11" s="186" t="s">
        <v>447</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448</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449</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42450</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12" t="s">
        <v>2</v>
      </c>
      <c r="B1" s="215" t="s">
        <v>3</v>
      </c>
      <c r="C1" s="215"/>
      <c r="D1" s="215"/>
      <c r="E1" s="215"/>
      <c r="F1" s="215"/>
      <c r="G1" s="215"/>
      <c r="H1" s="215"/>
      <c r="I1" s="215"/>
      <c r="J1" s="215"/>
      <c r="K1" s="215"/>
      <c r="L1" s="215"/>
      <c r="M1" s="215"/>
      <c r="N1" s="215"/>
      <c r="O1" s="215"/>
      <c r="P1" s="215"/>
      <c r="Q1" s="210" t="s">
        <v>4</v>
      </c>
      <c r="R1" s="210"/>
      <c r="S1" s="210"/>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06" t="s">
        <v>5</v>
      </c>
      <c r="AV1" s="210" t="s">
        <v>6</v>
      </c>
      <c r="AW1" s="210"/>
      <c r="AX1" s="210"/>
      <c r="AY1" s="206" t="s">
        <v>7</v>
      </c>
      <c r="AZ1" s="206"/>
      <c r="BA1" s="206"/>
      <c r="BB1" s="206"/>
    </row>
    <row r="2" spans="1:54" s="1" customFormat="1" ht="37.5" customHeight="1" x14ac:dyDescent="0.15">
      <c r="A2" s="213"/>
      <c r="B2" s="215"/>
      <c r="C2" s="215"/>
      <c r="D2" s="215"/>
      <c r="E2" s="215"/>
      <c r="F2" s="215"/>
      <c r="G2" s="215"/>
      <c r="H2" s="215"/>
      <c r="I2" s="215"/>
      <c r="J2" s="215"/>
      <c r="K2" s="215"/>
      <c r="L2" s="215"/>
      <c r="M2" s="215"/>
      <c r="N2" s="215"/>
      <c r="O2" s="215"/>
      <c r="P2" s="215"/>
      <c r="Q2" s="210"/>
      <c r="R2" s="210"/>
      <c r="S2" s="210"/>
      <c r="T2" s="207" t="s">
        <v>8</v>
      </c>
      <c r="U2" s="208"/>
      <c r="V2" s="208"/>
      <c r="W2" s="208"/>
      <c r="X2" s="208"/>
      <c r="Y2" s="208"/>
      <c r="Z2" s="208"/>
      <c r="AA2" s="208"/>
      <c r="AB2" s="208"/>
      <c r="AC2" s="209"/>
      <c r="AD2" s="210" t="s">
        <v>9</v>
      </c>
      <c r="AE2" s="210"/>
      <c r="AF2" s="210"/>
      <c r="AG2" s="210"/>
      <c r="AH2" s="210"/>
      <c r="AI2" s="210"/>
      <c r="AJ2" s="210"/>
      <c r="AK2" s="210"/>
      <c r="AL2" s="210"/>
      <c r="AM2" s="210"/>
      <c r="AN2" s="210" t="s">
        <v>10</v>
      </c>
      <c r="AO2" s="210"/>
      <c r="AP2" s="210"/>
      <c r="AQ2" s="210"/>
      <c r="AR2" s="210" t="s">
        <v>11</v>
      </c>
      <c r="AS2" s="210"/>
      <c r="AT2" s="210"/>
      <c r="AU2" s="206"/>
      <c r="AV2" s="210"/>
      <c r="AW2" s="210"/>
      <c r="AX2" s="210"/>
      <c r="AY2" s="206" t="s">
        <v>12</v>
      </c>
      <c r="AZ2" s="206" t="s">
        <v>13</v>
      </c>
      <c r="BA2" s="206" t="s">
        <v>14</v>
      </c>
      <c r="BB2" s="206" t="s">
        <v>15</v>
      </c>
    </row>
    <row r="3" spans="1:54"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2" customFormat="1" ht="37.5" customHeight="1" x14ac:dyDescent="0.15">
      <c r="A4" s="69">
        <v>1</v>
      </c>
      <c r="B4" s="8" t="str">
        <f>商品登録書!P9</f>
        <v>01</v>
      </c>
      <c r="C4" s="8" t="str">
        <f>商品登録書!Z9</f>
        <v>10</v>
      </c>
      <c r="D4" s="8" t="str">
        <f>商品登録書!AJ9</f>
        <v>011001</v>
      </c>
      <c r="E4" s="8" t="str">
        <f>商品登録書!AJ11</f>
        <v>0002</v>
      </c>
      <c r="F4" s="8" t="str">
        <f>商品登録書!P14</f>
        <v>-</v>
      </c>
      <c r="G4" s="8" t="str">
        <f>商品登録書!T14</f>
        <v>-</v>
      </c>
      <c r="H4" s="8" t="str">
        <f>商品登録書!AE14</f>
        <v>-</v>
      </c>
      <c r="I4" s="8" t="str">
        <f>商品登録書!AL14</f>
        <v>-</v>
      </c>
      <c r="J4" s="70" t="str">
        <f>商品登録書!I6</f>
        <v>エーザイ</v>
      </c>
      <c r="K4" s="70" t="str">
        <f>商品登録書!N6</f>
        <v>トラベルミン1</v>
      </c>
      <c r="L4" s="70" t="str">
        <f>商品登録書!X6</f>
        <v>-</v>
      </c>
      <c r="M4" s="70" t="str">
        <f>商品登録書!AH6</f>
        <v>-</v>
      </c>
      <c r="N4" s="70" t="str">
        <f>商品登録書!AL6</f>
        <v>3錠</v>
      </c>
      <c r="O4" s="10" t="str">
        <f>商品登録書!B6</f>
        <v>4987028110620</v>
      </c>
      <c r="P4" s="70">
        <f>商品登録書!AP6</f>
        <v>839</v>
      </c>
      <c r="Q4" s="74" t="str">
        <f>商品登録書!P17</f>
        <v>【第2類医薬品】
●トラベルミン1は、1日1回1錠の服用で効果があります。1日中、楽しい旅行、快適な移動をお手伝いします。
●ラムネのようにサッと溶ける速崩タイプです。飛行機、車、船などでの移動中でも水なしで服用いただけます。
●酔ってからでも効く成分を配合しています。予防はもちろん乗り物酔いによる吐き気やめまいをしずめる効果もあります。</v>
      </c>
      <c r="R4" s="74" t="str">
        <f>商品登録書!B26</f>
        <v>次の1回量を1日1回、かむかまたは口中で溶かして服用してください。ただし乗り物酔いの予防には乗車船30分前に服用してください。
15歳以上　1錠
15歳未満　使用しないこと</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42450</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2016-03-21T04:36:31Z</dcterms:modified>
</cp:coreProperties>
</file>