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<sst xmlns="http://schemas.openxmlformats.org/spreadsheetml/2006/main" count="486" uniqueCount="451">
  <si>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</si>
  <si>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</si>
  <si>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</si>
  <si>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</si>
  <si>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</si>
  <si>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</si>
  <si>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</si>
  <si>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</si>
  <si>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</si>
  <si>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</si>
  <si>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</si>
  <si>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</si>
  <si>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</si>
  <si>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</si>
  <si>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</si>
  <si>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</si>
  <si>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</si>
  <si>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</si>
  <si>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</si>
  <si>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</si>
  <si>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</si>
  <si>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</si>
  <si>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</si>
  <si>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</si>
  <si>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</si>
  <si>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</si>
  <si>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</si>
  <si>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</si>
  <si>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</si>
  <si>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</si>
  <si>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</si>
  <si>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</si>
  <si>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</si>
  <si>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</si>
  <si>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</si>
  <si>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</si>
  <si>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</si>
  <si>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</si>
  <si>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</si>
  <si>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</si>
  <si>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</si>
  <si>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</si>
  <si>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</si>
  <si>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</si>
  <si>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</si>
  <si>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</si>
  <si>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</si>
  <si>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</si>
  <si>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</si>
  <si>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</si>
  <si>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</si>
  <si>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</si>
  <si>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</si>
  <si>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</si>
  <si>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</si>
  <si>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</si>
  <si>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</si>
  <si>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</si>
  <si>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</si>
  <si>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</si>
  <si>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</si>
  <si>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</si>
  <si>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</si>
  <si>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</si>
  <si>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</si>
  <si>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</si>
  <si>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</si>
  <si>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</si>
  <si>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</si>
  <si>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</si>
  <si>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</si>
  <si>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</si>
  <si>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</si>
  <si>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</si>
  <si>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</si>
  <si>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</si>
  <si>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</si>
  <si>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</si>
  <si>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</si>
  <si>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</si>
  <si>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</si>
  <si>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</si>
  <si>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</si>
  <si>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</si>
  <si>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</si>
  <si>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</si>
  <si>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</si>
  <si>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</si>
  <si>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</si>
  <si>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</si>
  <si>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</si>
  <si>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</si>
  <si>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</si>
  <si>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</si>
  <si>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</si>
  <si>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</si>
  <si>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</si>
  <si>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</si>
  <si>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</si>
  <si>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</si>
  <si>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</si>
  <si>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</si>
  <si>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</si>
  <si>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</si>
  <si>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</si>
  <si>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</si>
  <si>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</si>
  <si>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</si>
  <si>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</si>
  <si>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</si>
  <si>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</si>
  <si>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</si>
  <si>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</si>
  <si>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</si>
  <si>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</si>
  <si>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</si>
  <si>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</si>
  <si>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</si>
  <si>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</si>
  <si>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</si>
  <si>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</si>
  <si>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</si>
  <si>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</si>
  <si>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</si>
  <si>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</si>
  <si>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</si>
  <si>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</si>
  <si>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</si>
  <si>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</si>
  <si>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</si>
  <si>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</si>
  <si>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</si>
  <si>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</si>
  <si>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</si>
  <si>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</si>
  <si>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</si>
  <si>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</si>
  <si>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</si>
  <si>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</si>
  <si>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</si>
  <si>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</si>
  <si>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</si>
  <si>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</si>
  <si>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</si>
  <si>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</si>
  <si>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</si>
  <si>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</si>
  <si>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</si>
  <si>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</si>
  <si>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</si>
  <si>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</si>
  <si>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</si>
  <si>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</si>
  <si>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</si>
  <si>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</si>
  <si>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</si>
  <si>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</si>
  <si>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</si>
  <si>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</si>
  <si>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</si>
  <si>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</si>
  <si>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</si>
  <si>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</si>
  <si>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</si>
  <si>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</si>
  <si>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</si>
  <si>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</si>
  <si>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</si>
  <si>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</si>
  <si>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</si>
  <si>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</si>
  <si>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</si>
  <si>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</si>
  <si>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</si>
  <si>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</si>
  <si>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</si>
  <si>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</si>
  <si>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</si>
  <si>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</si>
  <si>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</si>
  <si>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</si>
  <si>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</si>
  <si>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</si>
  <si>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</si>
  <si>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</si>
  <si>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</si>
  <si>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</si>
  <si>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</si>
  <si>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</si>
  <si>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</si>
  <si>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</si>
  <si>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</si>
  <si>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</si>
  <si>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</si>
  <si>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</si>
  <si>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</si>
  <si>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</si>
  <si>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</si>
  <si>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</si>
  <si>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</si>
  <si>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</si>
  <si>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</si>
  <si>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</si>
  <si>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</si>
  <si>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</si>
  <si>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</si>
  <si>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</si>
  <si>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</si>
  <si>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</si>
  <si>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</si>
  <si>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</si>
  <si>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</si>
  <si>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</si>
  <si>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</si>
  <si>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</si>
  <si>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</si>
  <si>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</si>
  <si>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</si>
  <si>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</si>
  <si>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</si>
  <si>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</si>
  <si>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</si>
  <si>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</si>
  <si>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</si>
  <si>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</si>
  <si>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</si>
  <si>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</si>
  <si>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</si>
  <si>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</si>
  <si>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</si>
  <si>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</si>
  <si>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</si>
  <si>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</si>
  <si>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</si>
  <si>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</si>
  <si>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</si>
  <si>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</si>
  <si>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</si>
  <si>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</si>
  <si>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</si>
  <si>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</si>
  <si>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</si>
  <si>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</si>
  <si>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</si>
  <si>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</si>
  <si>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</si>
  <si>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</si>
  <si>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</si>
  <si>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</si>
  <si>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</si>
  <si>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</si>
  <si>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</si>
  <si>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</si>
  <si>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</si>
  <si>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</si>
  <si>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</si>
  <si>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</si>
  <si>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</si>
  <si>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</si>
  <si>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</si>
  <si>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</si>
  <si>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</si>
  <si>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</si>
  <si>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</si>
  <si>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</si>
  <si>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</si>
  <si>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</si>
  <si>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</si>
  <si>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</si>
  <si>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</si>
  <si>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</si>
  <si>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</si>
  <si>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</si>
  <si>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</si>
  <si>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</si>
  <si>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</si>
  <si>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</si>
  <si>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</si>
  <si>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</si>
  <si>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</si>
  <si>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</si>
  <si>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</si>
  <si>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</si>
  <si>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</si>
  <si>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</si>
  <si>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</si>
  <si>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</si>
  <si>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</si>
  <si>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</si>
  <si>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</si>
  <si>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</si>
  <si>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</si>
  <si>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</si>
  <si>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</si>
  <si>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</si>
  <si>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</si>
  <si>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</si>
  <si>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</si>
  <si>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</si>
  <si>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</si>
  <si>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</si>
  <si>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</si>
  <si>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</si>
  <si>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</si>
  <si>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</si>
  <si>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</si>
  <si>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</si>
  <si>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</si>
  <si>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</si>
  <si>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</si>
  <si>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</si>
  <si>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</si>
  <si>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</si>
  <si>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</si>
  <si>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</si>
  <si>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</si>
  <si>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</si>
  <si>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</si>
  <si>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</si>
  <si>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</si>
  <si>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</si>
  <si>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</si>
  <si>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</si>
  <si>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</si>
  <si>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</si>
  <si>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</si>
  <si>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</si>
  <si>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</si>
  <si>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</si>
  <si>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</si>
  <si>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</si>
  <si>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</si>
  <si>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</si>
  <si>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</si>
  <si>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</si>
  <si>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</si>
  <si>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</si>
  <si>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</si>
  <si>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</si>
  <si>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</si>
  <si>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</si>
  <si>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</si>
  <si>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</si>
  <si>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</si>
  <si>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</si>
  <si>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</si>
  <si>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</si>
  <si>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</si>
  <si>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</si>
  <si>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</si>
  <si>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</si>
  <si>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</si>
  <si>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</si>
  <si>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</si>
  <si>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</si>
  <si>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</si>
  <si>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</si>
  <si>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</si>
  <si>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</si>
  <si>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</si>
  <si>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</si>
  <si>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</si>
  <si>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</si>
  <si>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</si>
  <si>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</si>
  <si>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</si>
  <si>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</si>
  <si>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</si>
  <si>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</si>
  <si>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</si>
  <si>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</si>
  <si>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</si>
  <si>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</si>
  <si>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</si>
  <si>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</si>
  <si>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</si>
  <si>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</si>
  <si>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</si>
  <si>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</si>
  <si>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</si>
  <si>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</si>
  <si>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</si>
  <si>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</si>
  <si>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</si>
  <si>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</si>
  <si>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</si>
  <si>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</si>
  <si>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</si>
  <si>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</si>
  <si>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</si>
  <si>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</si>
  <si>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</si>
  <si>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</si>
  <si>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</si>
  <si>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</si>
  <si>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</si>
  <si>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</si>
  <si>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</si>
  <si>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</si>
  <si>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</si>
  <si>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</si>
  <si>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</si>
  <si>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</si>
  <si>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</si>
  <si>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</si>
  <si>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</si>
  <si>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</si>
  <si>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</si>
  <si>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</si>
  <si>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</si>
  <si>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</si>
  <si>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</si>
  <si>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</si>
  <si>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</si>
  <si>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</si>
  <si>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</si>
  <si>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</si>
  <si>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</si>
  <si>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</si>
  <si>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</si>
  <si>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</si>
  <si>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</si>
  <si>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</si>
  <si>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</si>
  <si>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</si>
  <si>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</si>
  <si>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</si>
  <si>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</si>
  <si>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</si>
  <si>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</si>
  <si>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</si>
  <si>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</si>
  <si>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</si>
  <si>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</si>
  <si>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</si>
  <si>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</si>
  <si>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</si>
  <si>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</si>
  <si>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</si>
  <si>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</si>
  <si>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10</t>
    <phoneticPr fontId="19"/>
  </si>
  <si>
    <t>神経用薬</t>
    <rPh sb="0" eb="2">
      <t>シンケイ</t>
    </rPh>
    <rPh sb="2" eb="4">
      <t>ヨウヤク</t>
    </rPh>
    <phoneticPr fontId="19"/>
  </si>
  <si>
    <t>011001</t>
    <phoneticPr fontId="19"/>
  </si>
  <si>
    <t>-</t>
    <phoneticPr fontId="19"/>
  </si>
  <si>
    <t>4987306028692</t>
    <phoneticPr fontId="19"/>
  </si>
  <si>
    <t>大正製薬</t>
    <rPh sb="0" eb="2">
      <t>タイショウ</t>
    </rPh>
    <rPh sb="2" eb="4">
      <t>セイヤク</t>
    </rPh>
    <phoneticPr fontId="19"/>
  </si>
  <si>
    <t>センパア</t>
    <phoneticPr fontId="19"/>
  </si>
  <si>
    <t>8錠</t>
    <rPh sb="1" eb="2">
      <t>ジョウ</t>
    </rPh>
    <phoneticPr fontId="19"/>
  </si>
  <si>
    <t>0008</t>
    <phoneticPr fontId="19"/>
  </si>
  <si>
    <t>【第2類医薬品】
●普段あまり経験したことのない揺れや加速度で、脳がその情報をうまく処理できなくなると脳からヒスタミンが放出され、嘔吐中枢を刺激し、不快な症状が現れます。
●センパアは、嘔吐中枢への刺激の伝達をブロックする抗ヒスタミン薬・塩酸メクリジンと自律神経の興奮をおさえるスコポラミン臭化水素酸塩水和物を配合。気分が悪くなってからでもすぐに服用すれば、めまい・吐き気・頭痛をしずめます。
●水がなくても口中で溶け、かんで飲める甘いフルーツ味のチュアブル錠です。</t>
    <rPh sb="1" eb="2">
      <t>ダイ</t>
    </rPh>
    <phoneticPr fontId="19"/>
  </si>
  <si>
    <t>次の1回量を１日1回、かむか又は溶かして服用してください。ただし、乗り物酔いの予防には乗船前の30分前に服用してください。
15歳以上　1錠
7歳以上15歳未満　1/2錠
7歳未満　使用しないこと</t>
    <rPh sb="7" eb="8">
      <t>ニチ</t>
    </rPh>
    <rPh sb="9" eb="10">
      <t>カイ</t>
    </rPh>
    <rPh sb="14" eb="15">
      <t>マタ</t>
    </rPh>
    <rPh sb="16" eb="17">
      <t>ト</t>
    </rPh>
    <rPh sb="20" eb="22">
      <t>フクヨウ</t>
    </rPh>
    <rPh sb="33" eb="34">
      <t>ノ</t>
    </rPh>
    <rPh sb="35" eb="36">
      <t>モノ</t>
    </rPh>
    <rPh sb="36" eb="37">
      <t>ヨ</t>
    </rPh>
    <rPh sb="39" eb="41">
      <t>ヨボウ</t>
    </rPh>
    <rPh sb="43" eb="45">
      <t>ジョウセン</t>
    </rPh>
    <rPh sb="45" eb="46">
      <t>マエ</t>
    </rPh>
    <rPh sb="49" eb="50">
      <t>フン</t>
    </rPh>
    <rPh sb="50" eb="51">
      <t>マエ</t>
    </rPh>
    <rPh sb="52" eb="54">
      <t>フクヨウ</t>
    </rPh>
    <rPh sb="69" eb="70">
      <t>ジョウ</t>
    </rPh>
    <rPh sb="72" eb="73">
      <t>サイ</t>
    </rPh>
    <rPh sb="73" eb="75">
      <t>イジョウ</t>
    </rPh>
    <rPh sb="77" eb="80">
      <t>サイミマン</t>
    </rPh>
    <rPh sb="84" eb="85">
      <t>ジョウ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</si>
</sst>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130968</xdr:colOff>
      <xdr:row>11</xdr:row>
      <xdr:rowOff>130968</xdr:rowOff>
    </xdr:from>
    <xdr:to>
      <xdr:col>13</xdr:col>
      <xdr:colOff>35718</xdr:colOff>
      <xdr:row>16</xdr:row>
      <xdr:rowOff>198960</xdr:rowOff>
    </xdr:to>
    <xdr:pic>
      <xdr:nvPicPr>
        <xdr:cNvPr id="3"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57187" y="3036093"/>
          <a:ext cx="2619375" cy="131814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42451</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443</v>
      </c>
      <c r="AI6" s="103"/>
      <c r="AJ6" s="103"/>
      <c r="AK6" s="103"/>
      <c r="AL6" s="103" t="s">
        <v>447</v>
      </c>
      <c r="AM6" s="103"/>
      <c r="AN6" s="103"/>
      <c r="AO6" s="103"/>
      <c r="AP6" s="108">
        <v>1000</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325</v>
      </c>
      <c r="Q9" s="93"/>
      <c r="R9" s="93"/>
      <c r="S9" s="93"/>
      <c r="T9" s="90" t="str">
        <f>VLOOKUP($P9,DATA1!$1:$224,2,FALSE)</f>
        <v>医薬品・医薬部外品</v>
      </c>
      <c r="U9" s="91"/>
      <c r="V9" s="91"/>
      <c r="W9" s="91"/>
      <c r="X9" s="91"/>
      <c r="Y9" s="92"/>
      <c r="Z9" s="93" t="s">
        <v>440</v>
      </c>
      <c r="AA9" s="93"/>
      <c r="AB9" s="93"/>
      <c r="AC9" s="93"/>
      <c r="AD9" s="94" t="s">
        <v>441</v>
      </c>
      <c r="AE9" s="95"/>
      <c r="AF9" s="95"/>
      <c r="AG9" s="95"/>
      <c r="AH9" s="95"/>
      <c r="AI9" s="96"/>
      <c r="AJ9" s="93" t="s">
        <v>442</v>
      </c>
      <c r="AK9" s="93"/>
      <c r="AL9" s="93"/>
      <c r="AM9" s="93"/>
      <c r="AN9" s="90" t="str">
        <f>VLOOKUP($AJ9,DATA1!$1:$168,2,FALSE)</f>
        <v>乗り物酔い</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011001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42451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c r="A4" s="69">
        <v>1</v>
      </c>
      <c r="B4" s="8" t="str">
        <f>商品登録書!P9</f>
        <v>01</v>
      </c>
      <c r="C4" s="8" t="str">
        <f>商品登録書!Z9</f>
        <v>10</v>
      </c>
      <c r="D4" s="8" t="str">
        <f>商品登録書!AJ9</f>
        <v>011001</v>
      </c>
      <c r="E4" s="8" t="str">
        <f>商品登録書!AJ11</f>
        <v>0008</v>
      </c>
      <c r="F4" s="8" t="str">
        <f>商品登録書!P14</f>
        <v>-</v>
      </c>
      <c r="G4" s="8" t="str">
        <f>商品登録書!T14</f>
        <v>-</v>
      </c>
      <c r="H4" s="8" t="str">
        <f>商品登録書!AE14</f>
        <v>-</v>
      </c>
      <c r="I4" s="8" t="str">
        <f>商品登録書!AL14</f>
        <v>-</v>
      </c>
      <c r="J4" s="70" t="str">
        <f>商品登録書!I6</f>
        <v>大正製薬</v>
      </c>
      <c r="K4" s="70" t="str">
        <f>商品登録書!N6</f>
        <v>センパア</v>
      </c>
      <c r="L4" s="70" t="str">
        <f>商品登録書!X6</f>
        <v>-</v>
      </c>
      <c r="M4" s="70" t="str">
        <f>商品登録書!AH6</f>
        <v>-</v>
      </c>
      <c r="N4" s="70" t="str">
        <f>商品登録書!AL6</f>
        <v>8錠</v>
      </c>
      <c r="O4" s="10" t="str">
        <f>商品登録書!B6</f>
        <v>4987306028692</v>
      </c>
      <c r="P4" s="70">
        <f>商品登録書!AP6</f>
        <v>1000</v>
      </c>
      <c r="Q4" s="74" t="str">
        <f>商品登録書!P17</f>
        <v>【第2類医薬品】
●普段あまり経験したことのない揺れや加速度で、脳がその情報をうまく処理できなくなると脳からヒスタミンが放出され、嘔吐中枢を刺激し、不快な症状が現れます。
●センパアは、嘔吐中枢への刺激の伝達をブロックする抗ヒスタミン薬・塩酸メクリジンと自律神経の興奮をおさえるスコポラミン臭化水素酸塩水和物を配合。気分が悪くなってからでもすぐに服用すれば、めまい・吐き気・頭痛をしずめます。
●水がなくても口中で溶け、かんで飲める甘いフルーツ味のチュアブル錠です。</v>
      </c>
      <c r="R4" s="74" t="str">
        <f>商品登録書!B26</f>
        <v>次の1回量を１日1回、かむか又は溶かして服用してください。ただし、乗り物酔いの予防には乗船前の30分前に服用してください。
15歳以上　1錠
7歳以上15歳未満　1/2錠
7歳未満　使用しないこと</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42451</v>
      </c>
      <c r="AZ4" s="73" t="str">
        <f>商品登録書!T62</f>
        <v>即日</v>
      </c>
      <c r="BA4" s="71" t="str">
        <f>商品登録書!AC62</f>
        <v>-</v>
      </c>
      <c r="BB4" s="73"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2016-03-22T02:25:21Z</dcterms:modified>
</cp:coreProperties>
</file>