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<sst xmlns="http://schemas.openxmlformats.org/spreadsheetml/2006/main" count="475" uniqueCount="442">
  <si>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</si>
  <si>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</si>
  <si>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</si>
  <si>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</si>
  <si>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</si>
  <si>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</si>
  <si>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</si>
  <si>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</si>
  <si>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</si>
  <si>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</si>
  <si>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</si>
  <si>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</si>
  <si>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</si>
  <si>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</si>
  <si>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</si>
  <si>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</si>
  <si>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</si>
  <si>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</si>
  <si>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</si>
  <si>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</si>
  <si>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</si>
  <si>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</si>
  <si>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</si>
  <si>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</si>
  <si>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</si>
  <si>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</si>
  <si>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</si>
  <si>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</si>
  <si>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</si>
  <si>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</si>
  <si>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</si>
  <si>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</si>
  <si>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</si>
  <si>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</si>
  <si>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</si>
  <si>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</si>
  <si>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</si>
  <si>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</si>
  <si>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</si>
  <si>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</si>
  <si>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</si>
  <si>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</si>
  <si>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</si>
  <si>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</si>
  <si>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</si>
  <si>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</si>
  <si>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</si>
  <si>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</si>
  <si>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</si>
  <si>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</si>
  <si>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</si>
  <si>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</si>
  <si>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</si>
  <si>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</si>
  <si>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</si>
  <si>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</si>
  <si>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</si>
  <si>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</si>
  <si>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</si>
  <si>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</si>
  <si>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</si>
  <si>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</si>
  <si>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</si>
  <si>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</si>
  <si>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</si>
  <si>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</si>
  <si>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</si>
  <si>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</si>
  <si>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</si>
  <si>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</si>
  <si>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</si>
  <si>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</si>
  <si>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</si>
  <si>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</si>
  <si>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</si>
  <si>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</si>
  <si>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</si>
  <si>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</si>
  <si>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</si>
  <si>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</si>
  <si>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</si>
  <si>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</si>
  <si>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</si>
  <si>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</si>
  <si>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</si>
  <si>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</si>
  <si>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</si>
  <si>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</si>
  <si>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</si>
  <si>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</si>
  <si>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</si>
  <si>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</si>
  <si>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</si>
  <si>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</si>
  <si>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</si>
  <si>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</si>
  <si>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</si>
  <si>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</si>
  <si>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</si>
  <si>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</si>
  <si>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</si>
  <si>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</si>
  <si>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</si>
  <si>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</si>
  <si>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</si>
  <si>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</si>
  <si>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</si>
  <si>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</si>
  <si>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</si>
  <si>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</si>
  <si>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</si>
  <si>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</si>
  <si>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</si>
  <si>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</si>
  <si>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</si>
  <si>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</si>
  <si>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</si>
  <si>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</si>
  <si>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</si>
  <si>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</si>
  <si>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</si>
  <si>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</si>
  <si>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</si>
  <si>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</si>
  <si>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</si>
  <si>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</si>
  <si>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</si>
  <si>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</si>
  <si>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</si>
  <si>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</si>
  <si>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</si>
  <si>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</si>
  <si>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</si>
  <si>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</si>
  <si>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</si>
  <si>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</si>
  <si>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</si>
  <si>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</si>
  <si>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</si>
  <si>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</si>
  <si>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</si>
  <si>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</si>
  <si>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</si>
  <si>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</si>
  <si>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</si>
  <si>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</si>
  <si>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</si>
  <si>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</si>
  <si>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</si>
  <si>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</si>
  <si>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</si>
  <si>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</si>
  <si>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</si>
  <si>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</si>
  <si>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</si>
  <si>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</si>
  <si>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</si>
  <si>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</si>
  <si>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</si>
  <si>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</si>
  <si>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</si>
  <si>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</si>
  <si>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</si>
  <si>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</si>
  <si>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</si>
  <si>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</si>
  <si>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</si>
  <si>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</si>
  <si>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</si>
  <si>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</si>
  <si>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</si>
  <si>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</si>
  <si>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</si>
  <si>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</si>
  <si>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</si>
  <si>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</si>
  <si>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</si>
  <si>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</si>
  <si>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</si>
  <si>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</si>
  <si>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</si>
  <si>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</si>
  <si>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</si>
  <si>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</si>
  <si>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</si>
  <si>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</si>
  <si>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</si>
  <si>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</si>
  <si>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</si>
  <si>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</si>
  <si>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</si>
  <si>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</si>
  <si>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</si>
  <si>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</si>
  <si>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</si>
  <si>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</si>
  <si>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</si>
  <si>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</si>
  <si>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</si>
  <si>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</si>
  <si>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</si>
  <si>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</si>
  <si>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</si>
  <si>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</si>
  <si>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</si>
  <si>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</si>
  <si>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</si>
  <si>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</si>
  <si>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</si>
  <si>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</si>
  <si>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</si>
  <si>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</si>
  <si>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</si>
  <si>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</si>
  <si>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</si>
  <si>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</si>
  <si>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</si>
  <si>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</si>
  <si>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</si>
  <si>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</si>
  <si>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</si>
  <si>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</si>
  <si>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</si>
  <si>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</si>
  <si>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</si>
  <si>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</si>
  <si>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</si>
  <si>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</si>
  <si>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</si>
  <si>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</si>
  <si>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</si>
  <si>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</si>
  <si>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</si>
  <si>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</si>
  <si>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</si>
  <si>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</si>
  <si>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</si>
  <si>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</si>
  <si>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</si>
  <si>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</si>
  <si>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</si>
  <si>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</si>
  <si>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</si>
  <si>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</si>
  <si>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</si>
  <si>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</si>
  <si>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</si>
  <si>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</si>
  <si>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</si>
  <si>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</si>
  <si>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</si>
  <si>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</si>
  <si>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</si>
  <si>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</si>
  <si>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</si>
  <si>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</si>
  <si>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</si>
  <si>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</si>
  <si>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</si>
  <si>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</si>
  <si>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</si>
  <si>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</si>
  <si>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</si>
  <si>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</si>
  <si>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</si>
  <si>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</si>
  <si>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</si>
  <si>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</si>
  <si>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</si>
  <si>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</si>
  <si>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</si>
  <si>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</si>
  <si>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</si>
  <si>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</si>
  <si>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</si>
  <si>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</si>
  <si>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</si>
  <si>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</si>
  <si>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</si>
  <si>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</si>
  <si>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</si>
  <si>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</si>
  <si>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</si>
  <si>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</si>
  <si>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</si>
  <si>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</si>
  <si>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</si>
  <si>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</si>
  <si>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</si>
  <si>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</si>
  <si>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</si>
  <si>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</si>
  <si>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</si>
  <si>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</si>
  <si>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</si>
  <si>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</si>
  <si>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</si>
  <si>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</si>
  <si>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</si>
  <si>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</si>
  <si>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</si>
  <si>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</si>
  <si>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</si>
  <si>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</si>
  <si>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</si>
  <si>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</si>
  <si>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</si>
  <si>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</si>
  <si>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</si>
  <si>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</si>
  <si>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</si>
  <si>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</si>
  <si>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</si>
  <si>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</si>
  <si>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</si>
  <si>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</si>
  <si>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</si>
  <si>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</si>
  <si>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</si>
  <si>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</si>
  <si>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</si>
  <si>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</si>
  <si>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</si>
  <si>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</si>
  <si>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</si>
  <si>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</si>
  <si>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</si>
  <si>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</si>
  <si>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</si>
  <si>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</si>
  <si>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</si>
  <si>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</si>
  <si>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</si>
  <si>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</si>
  <si>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</si>
  <si>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</si>
  <si>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</si>
  <si>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</si>
  <si>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</si>
  <si>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</si>
  <si>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</si>
  <si>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</si>
  <si>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</si>
  <si>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</si>
  <si>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</si>
  <si>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</si>
  <si>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</si>
  <si>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</si>
  <si>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</si>
  <si>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</si>
  <si>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</si>
  <si>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</si>
  <si>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</si>
  <si>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</si>
  <si>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</si>
  <si>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</si>
  <si>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</si>
  <si>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</si>
  <si>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</si>
  <si>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</si>
  <si>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</si>
  <si>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</si>
  <si>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</si>
  <si>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</si>
  <si>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</si>
  <si>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</si>
  <si>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</si>
  <si>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</si>
  <si>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</si>
  <si>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</si>
  <si>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</si>
  <si>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</si>
  <si>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</si>
  <si>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</si>
  <si>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</si>
  <si>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</si>
  <si>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</si>
  <si>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</si>
  <si>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</si>
  <si>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</si>
  <si>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</si>
  <si>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</si>
  <si>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</si>
  <si>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</si>
  <si>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</si>
  <si>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</si>
  <si>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</si>
  <si>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</si>
  <si>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</si>
  <si>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</si>
  <si>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</si>
  <si>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</si>
  <si>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</si>
  <si>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</si>
  <si>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</si>
  <si>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</si>
  <si>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</si>
  <si>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</si>
  <si>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</si>
  <si>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</si>
  <si>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</si>
  <si>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</si>
  <si>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</si>
  <si>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</si>
  <si>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</si>
  <si>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</si>
  <si>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</si>
  <si>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</si>
  <si>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</si>
  <si>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</si>
  <si>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</si>
  <si>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</si>
  <si>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</si>
  <si>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</si>
  <si>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</si>
  <si>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</si>
  <si>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</si>
  <si>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</si>
  <si>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</si>
  <si>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</si>
  <si>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</si>
  <si>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</si>
  <si>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</si>
  <si>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</si>
  <si>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</si>
  <si>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</si>
  <si>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</si>
  <si>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</si>
  <si>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</si>
  <si>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</si>
  <si>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</si>
  <si>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</si>
  <si>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</si>
  <si>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</si>
  <si>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</si>
  <si>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4987306002463</t>
    <phoneticPr fontId="19"/>
  </si>
  <si>
    <t>大正製薬</t>
    <rPh sb="0" eb="2">
      <t>タイショウ</t>
    </rPh>
    <rPh sb="2" eb="4">
      <t>セイヤク</t>
    </rPh>
    <phoneticPr fontId="19"/>
  </si>
  <si>
    <t>アイリスAGガード</t>
    <phoneticPr fontId="19"/>
  </si>
  <si>
    <t>10ml</t>
    <phoneticPr fontId="19"/>
  </si>
  <si>
    <t>0022</t>
    <phoneticPr fontId="19"/>
  </si>
  <si>
    <t>【第2類医薬品】
●アイリスAGガードは、抗アレルギー成分「ケトチフェンフマル酸塩」にグリチルリチン酸ニカリウム、タウリンを配合。アレルギー眼症状を引き起こす原因物質（ヒスタミンなど）の発生を抑え、かゆみ・炎症などを鎮め、炎症により傷ついた目の状態を整えます。
●清涼感のあるクールなさし心地です。</t>
    <rPh sb="1" eb="2">
      <t>ダイ</t>
    </rPh>
    <rPh sb="3" eb="4">
      <t>ルイ</t>
    </rPh>
    <rPh sb="4" eb="7">
      <t>イヤクヒン</t>
    </rPh>
    <rPh sb="21" eb="22">
      <t>コウ</t>
    </rPh>
    <rPh sb="27" eb="29">
      <t>セイブン</t>
    </rPh>
    <rPh sb="39" eb="41">
      <t>サンエン</t>
    </rPh>
    <rPh sb="50" eb="51">
      <t>サン</t>
    </rPh>
    <rPh sb="62" eb="64">
      <t>ハイゴウ</t>
    </rPh>
    <rPh sb="70" eb="71">
      <t>メ</t>
    </rPh>
    <rPh sb="71" eb="73">
      <t>ショウジョウ</t>
    </rPh>
    <rPh sb="74" eb="75">
      <t>ヒ</t>
    </rPh>
    <rPh sb="76" eb="77">
      <t>オ</t>
    </rPh>
    <rPh sb="79" eb="81">
      <t>ゲンイン</t>
    </rPh>
    <rPh sb="81" eb="83">
      <t>ブッシツ</t>
    </rPh>
    <rPh sb="93" eb="95">
      <t>ハッセイ</t>
    </rPh>
    <rPh sb="96" eb="97">
      <t>オサ</t>
    </rPh>
    <rPh sb="103" eb="105">
      <t>エンショウ</t>
    </rPh>
    <rPh sb="108" eb="109">
      <t>シズ</t>
    </rPh>
    <rPh sb="111" eb="113">
      <t>エンショウ</t>
    </rPh>
    <rPh sb="116" eb="117">
      <t>キズ</t>
    </rPh>
    <rPh sb="120" eb="121">
      <t>メ</t>
    </rPh>
    <rPh sb="122" eb="124">
      <t>ジョウタイ</t>
    </rPh>
    <rPh sb="125" eb="126">
      <t>トトノ</t>
    </rPh>
    <rPh sb="132" eb="135">
      <t>セイリョウカン</t>
    </rPh>
    <rPh sb="144" eb="146">
      <t>ココチ</t>
    </rPh>
    <phoneticPr fontId="19"/>
  </si>
  <si>
    <t>1回1～2滴、1日4回（朝・昼・夕方及び就寝前）点眼してください。</t>
    <rPh sb="1" eb="2">
      <t>カイ</t>
    </rPh>
    <rPh sb="5" eb="6">
      <t>テキ</t>
    </rPh>
    <rPh sb="8" eb="9">
      <t>ニチ</t>
    </rPh>
    <rPh sb="10" eb="11">
      <t>カイ</t>
    </rPh>
    <rPh sb="12" eb="13">
      <t>アサ</t>
    </rPh>
    <rPh sb="14" eb="15">
      <t>ヒル</t>
    </rPh>
    <rPh sb="16" eb="18">
      <t>ユウガタ</t>
    </rPh>
    <rPh sb="18" eb="19">
      <t>オヨ</t>
    </rPh>
    <rPh sb="20" eb="22">
      <t>シュウシン</t>
    </rPh>
    <rPh sb="22" eb="23">
      <t>マエ</t>
    </rPh>
    <rPh sb="24" eb="26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</si>
</sst>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130968</xdr:colOff>
      <xdr:row>8</xdr:row>
      <xdr:rowOff>202406</xdr:rowOff>
    </xdr:from>
    <xdr:to>
      <xdr:col>11</xdr:col>
      <xdr:colOff>190238</xdr:colOff>
      <xdr:row>22</xdr:row>
      <xdr:rowOff>35302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6" y="2357437"/>
          <a:ext cx="2095238" cy="33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VLOOKUP($E3,DATA1!$1:$162,2,FALSE)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42443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435</v>
      </c>
      <c r="C6" s="144"/>
      <c r="D6" s="144"/>
      <c r="E6" s="144"/>
      <c r="F6" s="144"/>
      <c r="G6" s="144"/>
      <c r="H6" s="144"/>
      <c r="I6" s="103" t="s">
        <v>436</v>
      </c>
      <c r="J6" s="103"/>
      <c r="K6" s="103"/>
      <c r="L6" s="103"/>
      <c r="M6" s="103"/>
      <c r="N6" s="105" t="s">
        <v>437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434</v>
      </c>
      <c r="AI6" s="103"/>
      <c r="AJ6" s="103"/>
      <c r="AK6" s="103"/>
      <c r="AL6" s="103" t="s">
        <v>438</v>
      </c>
      <c r="AM6" s="103"/>
      <c r="AN6" s="103"/>
      <c r="AO6" s="103"/>
      <c r="AP6" s="108">
        <v>1220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323</v>
      </c>
      <c r="Q8" s="102"/>
      <c r="R8" s="102"/>
      <c r="S8" s="102"/>
      <c r="T8" s="86" t="s">
        <v>324</v>
      </c>
      <c r="U8" s="87"/>
      <c r="V8" s="87"/>
      <c r="W8" s="87"/>
      <c r="X8" s="87"/>
      <c r="Y8" s="88"/>
      <c r="Z8" s="102" t="s">
        <v>327</v>
      </c>
      <c r="AA8" s="102"/>
      <c r="AB8" s="102"/>
      <c r="AC8" s="102"/>
      <c r="AD8" s="86" t="s">
        <v>328</v>
      </c>
      <c r="AE8" s="87"/>
      <c r="AF8" s="87"/>
      <c r="AG8" s="87"/>
      <c r="AH8" s="87"/>
      <c r="AI8" s="88"/>
      <c r="AJ8" s="102" t="s">
        <v>325</v>
      </c>
      <c r="AK8" s="102"/>
      <c r="AL8" s="102"/>
      <c r="AM8" s="102"/>
      <c r="AN8" s="86" t="s">
        <v>326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8" t="s">
        <v>334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10" t="s">
        <v>329</v>
      </c>
      <c r="Q9" s="93"/>
      <c r="R9" s="93"/>
      <c r="S9" s="93"/>
      <c r="T9" s="90" t="str">
        <f>VLOOKUP($P9,DATA1!$1:$220,2,FALSE)</f>
        <v>医薬品・医薬部外品</v>
      </c>
      <c r="U9" s="91"/>
      <c r="V9" s="91"/>
      <c r="W9" s="91"/>
      <c r="X9" s="91"/>
      <c r="Y9" s="92"/>
      <c r="Z9" s="93" t="s">
        <v>431</v>
      </c>
      <c r="AA9" s="93"/>
      <c r="AB9" s="93"/>
      <c r="AC9" s="93"/>
      <c r="AD9" s="94" t="s">
        <v>432</v>
      </c>
      <c r="AE9" s="95"/>
      <c r="AF9" s="95"/>
      <c r="AG9" s="95"/>
      <c r="AH9" s="95"/>
      <c r="AI9" s="96"/>
      <c r="AJ9" s="93" t="s">
        <v>433</v>
      </c>
      <c r="AK9" s="93"/>
      <c r="AL9" s="93"/>
      <c r="AM9" s="93"/>
      <c r="AN9" s="90" t="str">
        <f>VLOOKUP($AJ9,DATA1!$1:$164,2,FALSE)</f>
        <v>目薬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9" t="s">
        <v>357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010601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8" t="s">
        <v>330</v>
      </c>
      <c r="Q13" s="111"/>
      <c r="R13" s="111"/>
      <c r="S13" s="111"/>
      <c r="T13" s="111" t="s">
        <v>331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332</v>
      </c>
      <c r="AF13" s="111"/>
      <c r="AG13" s="111"/>
      <c r="AH13" s="111"/>
      <c r="AI13" s="111"/>
      <c r="AJ13" s="111"/>
      <c r="AK13" s="111"/>
      <c r="AL13" s="111" t="s">
        <v>333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3" t="s">
        <v>434</v>
      </c>
      <c r="Q14" s="114"/>
      <c r="R14" s="114"/>
      <c r="S14" s="115"/>
      <c r="T14" s="116" t="s">
        <v>434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434</v>
      </c>
      <c r="AF14" s="114"/>
      <c r="AG14" s="114"/>
      <c r="AH14" s="114"/>
      <c r="AI14" s="114"/>
      <c r="AJ14" s="114"/>
      <c r="AK14" s="115"/>
      <c r="AL14" s="116" t="s">
        <v>434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9" t="s">
        <v>335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69" t="s">
        <v>440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1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4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72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4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4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72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4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4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75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355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441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356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88" t="s">
        <v>336</v>
      </c>
      <c r="C57" s="189"/>
      <c r="D57" s="189"/>
      <c r="E57" s="189"/>
      <c r="F57" s="189"/>
      <c r="G57" s="189"/>
      <c r="H57" s="189"/>
      <c r="I57" s="189"/>
      <c r="J57" s="189"/>
      <c r="K57" s="190"/>
      <c r="L57" s="188" t="s">
        <v>337</v>
      </c>
      <c r="M57" s="189"/>
      <c r="N57" s="189"/>
      <c r="O57" s="189"/>
      <c r="P57" s="189"/>
      <c r="Q57" s="189"/>
      <c r="R57" s="189"/>
      <c r="S57" s="189"/>
      <c r="T57" s="189"/>
      <c r="U57" s="191"/>
      <c r="V57" s="192" t="s">
        <v>342</v>
      </c>
      <c r="W57" s="189"/>
      <c r="X57" s="189"/>
      <c r="Y57" s="190"/>
      <c r="Z57" s="188" t="s">
        <v>343</v>
      </c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9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93" t="s">
        <v>344</v>
      </c>
      <c r="AA58" s="194"/>
      <c r="AB58" s="194"/>
      <c r="AC58" s="194"/>
      <c r="AD58" s="194"/>
      <c r="AE58" s="194"/>
      <c r="AF58" s="194"/>
      <c r="AG58" s="194" t="s">
        <v>345</v>
      </c>
      <c r="AH58" s="194"/>
      <c r="AI58" s="194"/>
      <c r="AJ58" s="194"/>
      <c r="AK58" s="194"/>
      <c r="AL58" s="194"/>
      <c r="AM58" s="194"/>
      <c r="AN58" s="194" t="s">
        <v>346</v>
      </c>
      <c r="AO58" s="194"/>
      <c r="AP58" s="194"/>
      <c r="AQ58" s="194"/>
      <c r="AR58" s="194"/>
      <c r="AS58" s="195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49" t="s">
        <v>426</v>
      </c>
      <c r="AA59" s="150"/>
      <c r="AB59" s="150"/>
      <c r="AC59" s="150"/>
      <c r="AD59" s="150"/>
      <c r="AE59" s="150"/>
      <c r="AF59" s="150"/>
      <c r="AG59" s="150" t="s">
        <v>426</v>
      </c>
      <c r="AH59" s="150"/>
      <c r="AI59" s="150"/>
      <c r="AJ59" s="150"/>
      <c r="AK59" s="150"/>
      <c r="AL59" s="150"/>
      <c r="AM59" s="150"/>
      <c r="AN59" s="150" t="s">
        <v>426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347</v>
      </c>
      <c r="C61" s="153"/>
      <c r="D61" s="153" t="s">
        <v>348</v>
      </c>
      <c r="E61" s="153"/>
      <c r="F61" s="153" t="s">
        <v>349</v>
      </c>
      <c r="G61" s="153"/>
      <c r="H61" s="153" t="s">
        <v>350</v>
      </c>
      <c r="I61" s="155"/>
      <c r="J61" s="60"/>
      <c r="K61" s="152" t="s">
        <v>351</v>
      </c>
      <c r="L61" s="153"/>
      <c r="M61" s="153"/>
      <c r="N61" s="153"/>
      <c r="O61" s="153"/>
      <c r="P61" s="153"/>
      <c r="Q61" s="153"/>
      <c r="R61" s="153"/>
      <c r="S61" s="153"/>
      <c r="T61" s="153" t="s">
        <v>352</v>
      </c>
      <c r="U61" s="153"/>
      <c r="V61" s="153"/>
      <c r="W61" s="153"/>
      <c r="X61" s="153"/>
      <c r="Y61" s="153"/>
      <c r="Z61" s="153"/>
      <c r="AA61" s="153"/>
      <c r="AB61" s="153"/>
      <c r="AC61" s="153" t="s">
        <v>353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354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/>
      <c r="E62" s="129"/>
      <c r="F62" s="129"/>
      <c r="G62" s="129"/>
      <c r="H62" s="129"/>
      <c r="I62" s="130"/>
      <c r="K62" s="156">
        <v>42443</v>
      </c>
      <c r="L62" s="157"/>
      <c r="M62" s="157"/>
      <c r="N62" s="157"/>
      <c r="O62" s="157"/>
      <c r="P62" s="157"/>
      <c r="Q62" s="157"/>
      <c r="R62" s="157"/>
      <c r="S62" s="157"/>
      <c r="T62" s="128" t="s">
        <v>428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427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427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6" t="s">
        <v>2</v>
      </c>
      <c r="B1" s="199" t="s">
        <v>3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 t="s">
        <v>4</v>
      </c>
      <c r="R1" s="200"/>
      <c r="S1" s="200"/>
      <c r="T1" s="201" t="s">
        <v>4</v>
      </c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3"/>
      <c r="AU1" s="204" t="s">
        <v>5</v>
      </c>
      <c r="AV1" s="200" t="s">
        <v>6</v>
      </c>
      <c r="AW1" s="200"/>
      <c r="AX1" s="200"/>
      <c r="AY1" s="204" t="s">
        <v>7</v>
      </c>
      <c r="AZ1" s="204"/>
      <c r="BA1" s="204"/>
      <c r="BB1" s="204"/>
    </row>
    <row r="2" spans="1:54" s="1" customFormat="1" ht="37.5" customHeight="1" x14ac:dyDescent="0.15">
      <c r="A2" s="197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200"/>
      <c r="R2" s="200"/>
      <c r="S2" s="200"/>
      <c r="T2" s="201" t="s">
        <v>8</v>
      </c>
      <c r="U2" s="202"/>
      <c r="V2" s="202"/>
      <c r="W2" s="202"/>
      <c r="X2" s="202"/>
      <c r="Y2" s="202"/>
      <c r="Z2" s="202"/>
      <c r="AA2" s="202"/>
      <c r="AB2" s="202"/>
      <c r="AC2" s="203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204"/>
      <c r="AV2" s="200"/>
      <c r="AW2" s="200"/>
      <c r="AX2" s="200"/>
      <c r="AY2" s="204" t="s">
        <v>12</v>
      </c>
      <c r="AZ2" s="204" t="s">
        <v>13</v>
      </c>
      <c r="BA2" s="204" t="s">
        <v>14</v>
      </c>
      <c r="BB2" s="204" t="s">
        <v>15</v>
      </c>
    </row>
    <row r="3" spans="1:54" s="1" customFormat="1" ht="37.5" customHeight="1" thickBot="1" x14ac:dyDescent="0.2">
      <c r="A3" s="19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5"/>
      <c r="AZ3" s="205"/>
      <c r="BA3" s="205"/>
      <c r="BB3" s="20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アイリスAGガード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10ml</v>
      </c>
      <c r="O4" s="10" t="str">
        <f>商品登録書!B6</f>
        <v>4987306002463</v>
      </c>
      <c r="P4" s="70">
        <f>商品登録書!AP6</f>
        <v>1220</v>
      </c>
      <c r="Q4" s="74" t="str">
        <f>商品登録書!P17</f>
        <v>【第2類医薬品】
●アイリスAGガードは、抗アレルギー成分「ケトチフェンフマル酸塩」にグリチルリチン酸ニカリウム、タウリンを配合。アレルギー眼症状を引き起こす原因物質（ヒスタミンなど）の発生を抑え、かゆみ・炎症などを鎮め、炎症により傷ついた目の状態を整えます。
●清涼感のあるクールなさし心地です。</v>
      </c>
      <c r="R4" s="74" t="str">
        <f>商品登録書!B26</f>
        <v>1回1～2滴、1日4回（朝・昼・夕方及び就寝前）点眼してください。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2016-03-14T02:56:50Z</dcterms:modified>
</cp:coreProperties>
</file>