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<sst xmlns="http://schemas.openxmlformats.org/spreadsheetml/2006/main" count="461" uniqueCount="423">
  <si>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</si>
  <si>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</si>
  <si>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</si>
  <si>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</si>
  <si>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</si>
  <si>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</si>
  <si>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</si>
  <si>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</si>
  <si>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</si>
  <si>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</si>
  <si>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</si>
  <si>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</si>
  <si>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</si>
  <si>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</si>
  <si>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</si>
  <si>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</si>
  <si>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</si>
  <si>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</si>
  <si>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</si>
  <si>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</si>
  <si>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</si>
  <si>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</si>
  <si>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</si>
  <si>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</si>
  <si>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</si>
  <si>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</si>
  <si>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</si>
  <si>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</si>
  <si>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</si>
  <si>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</si>
  <si>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</si>
  <si>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</si>
  <si>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</si>
  <si>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</si>
  <si>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</si>
  <si>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</si>
  <si>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</si>
  <si>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</si>
  <si>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</si>
  <si>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</si>
  <si>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</si>
  <si>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</si>
  <si>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</si>
  <si>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</si>
  <si>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</si>
  <si>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</si>
  <si>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</si>
  <si>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</si>
  <si>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</si>
  <si>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</si>
  <si>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</si>
  <si>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</si>
  <si>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</si>
  <si>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</si>
  <si>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</si>
  <si>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</si>
  <si>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</si>
  <si>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</si>
  <si>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</si>
  <si>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</si>
  <si>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</si>
  <si>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</si>
  <si>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</si>
  <si>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</si>
  <si>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</si>
  <si>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</si>
  <si>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</si>
  <si>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</si>
  <si>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</si>
  <si>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</si>
  <si>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</si>
  <si>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</si>
  <si>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</si>
  <si>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</si>
  <si>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</si>
  <si>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</si>
  <si>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</si>
  <si>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</si>
  <si>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</si>
  <si>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</si>
  <si>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</si>
  <si>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</si>
  <si>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</si>
  <si>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</si>
  <si>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</si>
  <si>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</si>
  <si>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</si>
  <si>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</si>
  <si>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</si>
  <si>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</si>
  <si>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</si>
  <si>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</si>
  <si>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</si>
  <si>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</si>
  <si>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</si>
  <si>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</si>
  <si>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</si>
  <si>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</si>
  <si>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</si>
  <si>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</si>
  <si>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</si>
  <si>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</si>
  <si>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</si>
  <si>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</si>
  <si>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</si>
  <si>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</si>
  <si>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</si>
  <si>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</si>
  <si>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</si>
  <si>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</si>
  <si>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</si>
  <si>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</si>
  <si>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</si>
  <si>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</si>
  <si>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</si>
  <si>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</si>
  <si>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</si>
  <si>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</si>
  <si>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</si>
  <si>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</si>
  <si>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</si>
  <si>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</si>
  <si>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</si>
  <si>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</si>
  <si>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</si>
  <si>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</si>
  <si>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</si>
  <si>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</si>
  <si>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</si>
  <si>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</si>
  <si>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</si>
  <si>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</si>
  <si>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</si>
  <si>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</si>
  <si>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</si>
  <si>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</si>
  <si>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</si>
  <si>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</si>
  <si>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</si>
  <si>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</si>
  <si>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</si>
  <si>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</si>
  <si>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</si>
  <si>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</si>
  <si>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</si>
  <si>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</si>
  <si>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</si>
  <si>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</si>
  <si>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</si>
  <si>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</si>
  <si>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</si>
  <si>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</si>
  <si>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</si>
  <si>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</si>
  <si>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</si>
  <si>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</si>
  <si>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</si>
  <si>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</si>
  <si>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</si>
  <si>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</si>
  <si>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</si>
  <si>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</si>
  <si>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</si>
  <si>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</si>
  <si>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</si>
  <si>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</si>
  <si>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</si>
  <si>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</si>
  <si>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</si>
  <si>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</si>
  <si>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</si>
  <si>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</si>
  <si>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</si>
  <si>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</si>
  <si>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</si>
  <si>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</si>
  <si>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</si>
  <si>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</si>
  <si>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</si>
  <si>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</si>
  <si>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</si>
  <si>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</si>
  <si>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</si>
  <si>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</si>
  <si>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</si>
  <si>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</si>
  <si>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</si>
  <si>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</si>
  <si>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</si>
  <si>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</si>
  <si>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</si>
  <si>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</si>
  <si>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</si>
  <si>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</si>
  <si>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</si>
  <si>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</si>
  <si>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</si>
  <si>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</si>
  <si>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</si>
  <si>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</si>
  <si>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</si>
  <si>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</si>
  <si>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</si>
  <si>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</si>
  <si>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</si>
  <si>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</si>
  <si>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</si>
  <si>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</si>
  <si>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</si>
  <si>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</si>
  <si>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</si>
  <si>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</si>
  <si>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</si>
  <si>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</si>
  <si>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</si>
  <si>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</si>
  <si>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</si>
  <si>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</si>
  <si>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</si>
  <si>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</si>
  <si>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</si>
  <si>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</si>
  <si>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</si>
  <si>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</si>
  <si>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</si>
  <si>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</si>
  <si>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</si>
  <si>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</si>
  <si>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</si>
  <si>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</si>
  <si>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</si>
  <si>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</si>
  <si>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</si>
  <si>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</si>
  <si>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</si>
  <si>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</si>
  <si>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</si>
  <si>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</si>
  <si>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</si>
  <si>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</si>
  <si>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</si>
  <si>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</si>
  <si>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</si>
  <si>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</si>
  <si>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</si>
  <si>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</si>
  <si>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</si>
  <si>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</si>
  <si>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</si>
  <si>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</si>
  <si>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</si>
  <si>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</si>
  <si>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</si>
  <si>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</si>
  <si>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</si>
  <si>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</si>
  <si>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</si>
  <si>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</si>
  <si>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</si>
  <si>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</si>
  <si>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</si>
  <si>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</si>
  <si>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</si>
  <si>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</si>
  <si>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</si>
  <si>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</si>
  <si>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</si>
  <si>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</si>
  <si>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</si>
  <si>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</si>
  <si>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</si>
  <si>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</si>
  <si>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</si>
  <si>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</si>
  <si>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</si>
  <si>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</si>
  <si>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</si>
  <si>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</si>
  <si>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</si>
  <si>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</si>
  <si>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</si>
  <si>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</si>
  <si>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</si>
  <si>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</si>
  <si>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</si>
  <si>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</si>
  <si>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</si>
  <si>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</si>
  <si>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</si>
  <si>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</si>
  <si>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</si>
  <si>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</si>
  <si>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</si>
  <si>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</si>
  <si>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</si>
  <si>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</si>
  <si>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</si>
  <si>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</si>
  <si>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</si>
  <si>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</si>
  <si>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</si>
  <si>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</si>
  <si>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</si>
  <si>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</si>
  <si>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</si>
  <si>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</si>
  <si>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</si>
  <si>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</si>
  <si>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</si>
  <si>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</si>
  <si>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</si>
  <si>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</si>
  <si>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</si>
  <si>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</si>
  <si>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</si>
  <si>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</si>
  <si>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</si>
  <si>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</si>
  <si>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</si>
  <si>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</si>
  <si>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</si>
  <si>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</si>
  <si>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</si>
  <si>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</si>
  <si>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</si>
  <si>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</si>
  <si>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</si>
  <si>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</si>
  <si>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</si>
  <si>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</si>
  <si>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</si>
  <si>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</si>
  <si>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</si>
  <si>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</si>
  <si>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</si>
  <si>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</si>
  <si>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</si>
  <si>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</si>
  <si>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</si>
  <si>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</si>
  <si>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</si>
  <si>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</si>
  <si>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</si>
  <si>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</si>
  <si>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</si>
  <si>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</si>
  <si>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</si>
  <si>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</si>
  <si>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</si>
  <si>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</si>
  <si>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</si>
  <si>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</si>
  <si>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</si>
  <si>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</si>
  <si>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</si>
  <si>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</si>
  <si>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</si>
  <si>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</si>
  <si>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</si>
  <si>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</si>
  <si>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</si>
  <si>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</si>
  <si>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</si>
  <si>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</si>
  <si>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</si>
  <si>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</si>
  <si>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</si>
  <si>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</si>
  <si>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</si>
  <si>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</si>
  <si>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</si>
  <si>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</si>
  <si>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</si>
  <si>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</si>
  <si>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</si>
  <si>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</si>
  <si>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</si>
  <si>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</si>
  <si>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</si>
  <si>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</si>
  <si>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</si>
  <si>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</si>
  <si>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</si>
  <si>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</si>
  <si>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</si>
  <si>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</si>
  <si>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</si>
  <si>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</si>
  <si>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</si>
  <si>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</si>
  <si>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</si>
  <si>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</si>
  <si>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</si>
  <si>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</si>
  <si>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</si>
  <si>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</si>
  <si>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</si>
  <si>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</si>
  <si>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</si>
  <si>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</si>
  <si>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</si>
  <si>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</si>
  <si>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</si>
  <si>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</si>
  <si>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</si>
  <si>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</si>
  <si>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</si>
  <si>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</si>
  <si>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</si>
  <si>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</si>
  <si>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</si>
  <si>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参天製薬</t>
    <rPh sb="0" eb="2">
      <t>サンテン</t>
    </rPh>
    <rPh sb="2" eb="4">
      <t>セイヤク</t>
    </rPh>
    <phoneticPr fontId="19"/>
  </si>
  <si>
    <t>01</t>
    <phoneticPr fontId="19"/>
  </si>
  <si>
    <t>06</t>
    <phoneticPr fontId="19"/>
  </si>
  <si>
    <t>目薬</t>
    <rPh sb="0" eb="2">
      <t>メグスリ</t>
    </rPh>
    <phoneticPr fontId="19"/>
  </si>
  <si>
    <t>010601</t>
    <phoneticPr fontId="19"/>
  </si>
  <si>
    <t>ソフトサンティア</t>
    <phoneticPr fontId="19"/>
  </si>
  <si>
    <t>5ml×4本</t>
    <rPh sb="5" eb="6">
      <t>ホン</t>
    </rPh>
    <phoneticPr fontId="19"/>
  </si>
  <si>
    <t>1回1～3滴、1日5～6回点眼してください。</t>
    <rPh sb="1" eb="2">
      <t>カイ</t>
    </rPh>
    <rPh sb="5" eb="6">
      <t>テキ</t>
    </rPh>
    <rPh sb="8" eb="9">
      <t>ニチ</t>
    </rPh>
    <rPh sb="12" eb="13">
      <t>カイ</t>
    </rPh>
    <rPh sb="13" eb="15">
      <t>テンガン</t>
    </rPh>
    <phoneticPr fontId="19"/>
  </si>
  <si>
    <t>4987084416919</t>
    <phoneticPr fontId="19"/>
  </si>
  <si>
    <t>ひとみストレッチ</t>
    <phoneticPr fontId="19"/>
  </si>
  <si>
    <t>0005</t>
    <phoneticPr fontId="19"/>
  </si>
  <si>
    <t>コンタクトレンズをお使いの方の目の疲れや不快感などの改善を考えた目薬です。パソコンやスマートフォンなどデジタル機器の普及により、現代人は近くを凝視することが増えています。ソフトサンティアひとみストレッチは、目の疲れの大きな原因であるピント調節筋のコリをほぐすネオスチグミンメチル硫酸塩とビタミンＢ12の2種類の成分を最大濃度配合。防腐剤は無添加なのですべてのコンタクトレンズ（ソフト・Ｏ2・ハード・ディスポーザブル（使い捨て））を装着したまま点眼することができます。瞳をやさしく包む、しっとりとしたさし心地です。
【第３類医薬品】</t>
    <rPh sb="10" eb="11">
      <t>ツカ</t>
    </rPh>
    <rPh sb="13" eb="14">
      <t>カタ</t>
    </rPh>
    <rPh sb="15" eb="16">
      <t>メ</t>
    </rPh>
    <rPh sb="17" eb="18">
      <t>ツカ</t>
    </rPh>
    <rPh sb="20" eb="23">
      <t>フカイカン</t>
    </rPh>
    <rPh sb="26" eb="28">
      <t>カイゼン</t>
    </rPh>
    <rPh sb="29" eb="30">
      <t>カンガ</t>
    </rPh>
    <rPh sb="32" eb="34">
      <t>メグスリ</t>
    </rPh>
    <rPh sb="55" eb="57">
      <t>キキ</t>
    </rPh>
    <rPh sb="58" eb="60">
      <t>フキュウ</t>
    </rPh>
    <rPh sb="64" eb="66">
      <t>ゲンダイ</t>
    </rPh>
    <rPh sb="66" eb="67">
      <t>ジン</t>
    </rPh>
    <rPh sb="68" eb="69">
      <t>チカ</t>
    </rPh>
    <rPh sb="71" eb="73">
      <t>ギョウシ</t>
    </rPh>
    <rPh sb="78" eb="79">
      <t>フ</t>
    </rPh>
    <rPh sb="103" eb="104">
      <t>メ</t>
    </rPh>
    <rPh sb="105" eb="106">
      <t>ツカ</t>
    </rPh>
    <rPh sb="108" eb="109">
      <t>オオ</t>
    </rPh>
    <rPh sb="111" eb="113">
      <t>ゲンイン</t>
    </rPh>
    <rPh sb="119" eb="121">
      <t>チョウセツ</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</si>
</sst>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67236</xdr:colOff>
      <xdr:row>11</xdr:row>
      <xdr:rowOff>33617</xdr:rowOff>
    </xdr:from>
    <xdr:to>
      <xdr:col>13</xdr:col>
      <xdr:colOff>86281</xdr:colOff>
      <xdr:row>17</xdr:row>
      <xdr:rowOff>78441</xdr:rowOff>
    </xdr:to>
    <xdr:pic>
      <xdr:nvPicPr>
        <xdr:cNvPr id="10" name="図 9"/>
        <xdr:cNvPicPr>
          <a:picLocks noChangeAspect="1"/>
        </xdr:cNvPicPr>
      </xdr:nvPicPr>
      <xdr:blipFill>
        <a:blip xmlns:r="http://schemas.openxmlformats.org/officeDocument/2006/relationships" r:embed="rId1"/>
        <a:stretch>
          <a:fillRect/>
        </a:stretch>
      </xdr:blipFill>
      <xdr:spPr>
        <a:xfrm>
          <a:off x="291354" y="2913529"/>
          <a:ext cx="2708456" cy="1524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3" zoomScale="85" zoomScaleNormal="85"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419</v>
      </c>
      <c r="C6" s="138"/>
      <c r="D6" s="138"/>
      <c r="E6" s="138"/>
      <c r="F6" s="138"/>
      <c r="G6" s="138"/>
      <c r="H6" s="138"/>
      <c r="I6" s="97" t="s">
        <v>411</v>
      </c>
      <c r="J6" s="97"/>
      <c r="K6" s="97"/>
      <c r="L6" s="97"/>
      <c r="M6" s="97"/>
      <c r="N6" s="99" t="s">
        <v>416</v>
      </c>
      <c r="O6" s="99"/>
      <c r="P6" s="99"/>
      <c r="Q6" s="99"/>
      <c r="R6" s="99"/>
      <c r="S6" s="99"/>
      <c r="T6" s="99"/>
      <c r="U6" s="99"/>
      <c r="V6" s="99"/>
      <c r="W6" s="99"/>
      <c r="X6" s="99" t="s">
        <v>420</v>
      </c>
      <c r="Y6" s="99"/>
      <c r="Z6" s="99"/>
      <c r="AA6" s="99"/>
      <c r="AB6" s="99"/>
      <c r="AC6" s="99"/>
      <c r="AD6" s="99"/>
      <c r="AE6" s="99"/>
      <c r="AF6" s="99"/>
      <c r="AG6" s="99"/>
      <c r="AH6" s="97" t="s">
        <v>410</v>
      </c>
      <c r="AI6" s="97"/>
      <c r="AJ6" s="97"/>
      <c r="AK6" s="97"/>
      <c r="AL6" s="97" t="s">
        <v>417</v>
      </c>
      <c r="AM6" s="97"/>
      <c r="AN6" s="97"/>
      <c r="AO6" s="97"/>
      <c r="AP6" s="102">
        <v>1200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412</v>
      </c>
      <c r="Q9" s="87"/>
      <c r="R9" s="87"/>
      <c r="S9" s="87"/>
      <c r="T9" s="84" t="str">
        <f>VLOOKUP($P9,DATA1!$1:$214,2,FALSE)</f>
        <v>医薬品・医薬部外品</v>
      </c>
      <c r="U9" s="85"/>
      <c r="V9" s="85"/>
      <c r="W9" s="85"/>
      <c r="X9" s="85"/>
      <c r="Y9" s="86"/>
      <c r="Z9" s="87" t="s">
        <v>413</v>
      </c>
      <c r="AA9" s="87"/>
      <c r="AB9" s="87"/>
      <c r="AC9" s="87"/>
      <c r="AD9" s="88" t="s">
        <v>414</v>
      </c>
      <c r="AE9" s="89"/>
      <c r="AF9" s="89"/>
      <c r="AG9" s="89"/>
      <c r="AH9" s="89"/>
      <c r="AI9" s="90"/>
      <c r="AJ9" s="87" t="s">
        <v>415</v>
      </c>
      <c r="AK9" s="87"/>
      <c r="AL9" s="87"/>
      <c r="AM9" s="87"/>
      <c r="AN9" s="84" t="str">
        <f>VLOOKUP($AJ9,DATA1!$1:$158,2,FALSE)</f>
        <v>目薬</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010601</v>
      </c>
      <c r="AA11" s="117"/>
      <c r="AB11" s="117"/>
      <c r="AC11" s="117"/>
      <c r="AD11" s="117"/>
      <c r="AE11" s="117"/>
      <c r="AF11" s="117"/>
      <c r="AG11" s="117"/>
      <c r="AH11" s="117"/>
      <c r="AI11" s="118"/>
      <c r="AJ11" s="119" t="s">
        <v>421</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422</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418</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42410</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01</v>
      </c>
      <c r="C4" s="8" t="str">
        <f>商品登録書!Z9</f>
        <v>06</v>
      </c>
      <c r="D4" s="8" t="str">
        <f>商品登録書!AJ9</f>
        <v>010601</v>
      </c>
      <c r="E4" s="8" t="str">
        <f>商品登録書!AJ11</f>
        <v>0005</v>
      </c>
      <c r="F4" s="8" t="str">
        <f>商品登録書!P14</f>
        <v>-</v>
      </c>
      <c r="G4" s="8" t="str">
        <f>商品登録書!T14</f>
        <v>-</v>
      </c>
      <c r="H4" s="8" t="str">
        <f>商品登録書!AE14</f>
        <v>-</v>
      </c>
      <c r="I4" s="8" t="str">
        <f>商品登録書!AL14</f>
        <v>-</v>
      </c>
      <c r="J4" s="74" t="str">
        <f>商品登録書!I6</f>
        <v>参天製薬</v>
      </c>
      <c r="K4" s="74" t="str">
        <f>商品登録書!N6</f>
        <v>ソフトサンティア</v>
      </c>
      <c r="L4" s="74" t="str">
        <f>商品登録書!X6</f>
        <v>ひとみストレッチ</v>
      </c>
      <c r="M4" s="74" t="str">
        <f>商品登録書!AH6</f>
        <v>-</v>
      </c>
      <c r="N4" s="74" t="str">
        <f>商品登録書!AL6</f>
        <v>5ml×4本</v>
      </c>
      <c r="O4" s="10" t="str">
        <f>商品登録書!B6</f>
        <v>4987084416919</v>
      </c>
      <c r="P4" s="74">
        <f>商品登録書!AP6</f>
        <v>1200</v>
      </c>
      <c r="Q4" s="77" t="str">
        <f>商品登録書!P17</f>
        <v>コンタクトレンズをお使いの方の目の疲れや不快感などの改善を考えた目薬です。パソコンやスマートフォンなどデジタル機器の普及により、現代人は近くを凝視することが増えています。ソフトサンティアひとみストレッチは、目の疲れの大きな原因であるピント調節筋のコリをほぐすネオスチグミンメチル硫酸塩とビタミンＢ12の2種類の成分を最大濃度配合。防腐剤は無添加なのですべてのコンタクトレンズ（ソフト・Ｏ2・ハード・ディスポーザブル（使い捨て））を装着したまま点眼することができます。瞳をやさしく包む、しっとりとしたさし心地です。
【第３類医薬品】</v>
      </c>
      <c r="R4" s="77" t="str">
        <f>商品登録書!B26</f>
        <v>1回1～3滴、1日5～6回点眼してください。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2016-02-13T01:02:50Z</dcterms:modified>
</cp:coreProperties>
</file>