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<sst xmlns="http://schemas.openxmlformats.org/spreadsheetml/2006/main" count="488" uniqueCount="453">
  <si>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</si>
  <si>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</si>
  <si>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</si>
  <si>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</si>
  <si>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</si>
  <si>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</si>
  <si>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</si>
  <si>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</si>
  <si>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</si>
  <si>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</si>
  <si>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</si>
  <si>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</si>
  <si>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</si>
  <si>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</si>
  <si>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</si>
  <si>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</si>
  <si>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</si>
  <si>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</si>
  <si>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</si>
  <si>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</si>
  <si>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</si>
  <si>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</si>
  <si>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</si>
  <si>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</si>
  <si>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</si>
  <si>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</si>
  <si>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</si>
  <si>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</si>
  <si>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</si>
  <si>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</si>
  <si>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</si>
  <si>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</si>
  <si>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</si>
  <si>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</si>
  <si>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</si>
  <si>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</si>
  <si>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</si>
  <si>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</si>
  <si>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</si>
  <si>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</si>
  <si>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</si>
  <si>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</si>
  <si>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</si>
  <si>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</si>
  <si>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</si>
  <si>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</si>
  <si>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</si>
  <si>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</si>
  <si>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</si>
  <si>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</si>
  <si>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</si>
  <si>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</si>
  <si>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</si>
  <si>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</si>
  <si>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</si>
  <si>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</si>
  <si>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</si>
  <si>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</si>
  <si>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</si>
  <si>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</si>
  <si>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</si>
  <si>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</si>
  <si>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</si>
  <si>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</si>
  <si>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</si>
  <si>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</si>
  <si>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</si>
  <si>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</si>
  <si>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</si>
  <si>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</si>
  <si>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</si>
  <si>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</si>
  <si>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</si>
  <si>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</si>
  <si>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</si>
  <si>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</si>
  <si>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</si>
  <si>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</si>
  <si>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</si>
  <si>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</si>
  <si>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</si>
  <si>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</si>
  <si>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</si>
  <si>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</si>
  <si>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</si>
  <si>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</si>
  <si>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</si>
  <si>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</si>
  <si>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</si>
  <si>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</si>
  <si>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</si>
  <si>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</si>
  <si>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</si>
  <si>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</si>
  <si>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</si>
  <si>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</si>
  <si>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</si>
  <si>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</si>
  <si>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</si>
  <si>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</si>
  <si>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</si>
  <si>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</si>
  <si>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</si>
  <si>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</si>
  <si>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</si>
  <si>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</si>
  <si>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</si>
  <si>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</si>
  <si>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</si>
  <si>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</si>
  <si>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</si>
  <si>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</si>
  <si>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</si>
  <si>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</si>
  <si>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</si>
  <si>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</si>
  <si>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</si>
  <si>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</si>
  <si>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</si>
  <si>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</si>
  <si>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</si>
  <si>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</si>
  <si>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</si>
  <si>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</si>
  <si>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</si>
  <si>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</si>
  <si>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</si>
  <si>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</si>
  <si>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</si>
  <si>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</si>
  <si>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</si>
  <si>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</si>
  <si>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</si>
  <si>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</si>
  <si>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</si>
  <si>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</si>
  <si>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</si>
  <si>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</si>
  <si>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</si>
  <si>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</si>
  <si>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</si>
  <si>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</si>
  <si>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</si>
  <si>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</si>
  <si>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</si>
  <si>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</si>
  <si>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</si>
  <si>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</si>
  <si>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</si>
  <si>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</si>
  <si>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</si>
  <si>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</si>
  <si>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</si>
  <si>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</si>
  <si>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</si>
  <si>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</si>
  <si>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</si>
  <si>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</si>
  <si>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</si>
  <si>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</si>
  <si>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</si>
  <si>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</si>
  <si>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</si>
  <si>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</si>
  <si>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</si>
  <si>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</si>
  <si>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</si>
  <si>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</si>
  <si>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</si>
  <si>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</si>
  <si>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</si>
  <si>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</si>
  <si>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</si>
  <si>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</si>
  <si>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</si>
  <si>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</si>
  <si>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</si>
  <si>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</si>
  <si>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</si>
  <si>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</si>
  <si>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</si>
  <si>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</si>
  <si>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</si>
  <si>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</si>
  <si>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</si>
  <si>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</si>
  <si>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</si>
  <si>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</si>
  <si>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</si>
  <si>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</si>
  <si>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</si>
  <si>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</si>
  <si>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</si>
  <si>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</si>
  <si>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</si>
  <si>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</si>
  <si>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</si>
  <si>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</si>
  <si>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</si>
  <si>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</si>
  <si>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</si>
  <si>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</si>
  <si>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</si>
  <si>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</si>
  <si>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</si>
  <si>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</si>
  <si>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</si>
  <si>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</si>
  <si>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</si>
  <si>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</si>
  <si>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</si>
  <si>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</si>
  <si>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</si>
  <si>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</si>
  <si>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</si>
  <si>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</si>
  <si>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</si>
  <si>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</si>
  <si>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</si>
  <si>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</si>
  <si>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</si>
  <si>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</si>
  <si>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</si>
  <si>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</si>
  <si>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</si>
  <si>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</si>
  <si>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</si>
  <si>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</si>
  <si>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</si>
  <si>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</si>
  <si>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</si>
  <si>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</si>
  <si>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</si>
  <si>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</si>
  <si>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</si>
  <si>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</si>
  <si>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</si>
  <si>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</si>
  <si>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</si>
  <si>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</si>
  <si>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</si>
  <si>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</si>
  <si>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</si>
  <si>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</si>
  <si>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</si>
  <si>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</si>
  <si>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</si>
  <si>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</si>
  <si>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</si>
  <si>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</si>
  <si>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</si>
  <si>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</si>
  <si>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</si>
  <si>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</si>
  <si>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</si>
  <si>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</si>
  <si>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</si>
  <si>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</si>
  <si>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</si>
  <si>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</si>
  <si>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</si>
  <si>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</si>
  <si>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</si>
  <si>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</si>
  <si>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</si>
  <si>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</si>
  <si>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</si>
  <si>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</si>
  <si>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</si>
  <si>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</si>
  <si>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</si>
  <si>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</si>
  <si>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</si>
  <si>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</si>
  <si>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</si>
  <si>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</si>
  <si>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</si>
  <si>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</si>
  <si>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</si>
  <si>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</si>
  <si>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</si>
  <si>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</si>
  <si>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</si>
  <si>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</si>
  <si>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</si>
  <si>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</si>
  <si>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</si>
  <si>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</si>
  <si>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</si>
  <si>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</si>
  <si>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</si>
  <si>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</si>
  <si>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</si>
  <si>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</si>
  <si>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</si>
  <si>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</si>
  <si>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</si>
  <si>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</si>
  <si>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</si>
  <si>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</si>
  <si>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</si>
  <si>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</si>
  <si>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</si>
  <si>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</si>
  <si>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</si>
  <si>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</si>
  <si>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</si>
  <si>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</si>
  <si>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</si>
  <si>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</si>
  <si>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</si>
  <si>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</si>
  <si>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</si>
  <si>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</si>
  <si>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</si>
  <si>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</si>
  <si>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</si>
  <si>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</si>
  <si>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</si>
  <si>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</si>
  <si>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</si>
  <si>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</si>
  <si>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</si>
  <si>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</si>
  <si>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</si>
  <si>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</si>
  <si>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</si>
  <si>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</si>
  <si>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</si>
  <si>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</si>
  <si>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</si>
  <si>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</si>
  <si>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</si>
  <si>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</si>
  <si>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</si>
  <si>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</si>
  <si>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</si>
  <si>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</si>
  <si>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</si>
  <si>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</si>
  <si>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</si>
  <si>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</si>
  <si>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</si>
  <si>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</si>
  <si>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</si>
  <si>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</si>
  <si>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</si>
  <si>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</si>
  <si>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</si>
  <si>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</si>
  <si>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</si>
  <si>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</si>
  <si>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</si>
  <si>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</si>
  <si>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</si>
  <si>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</si>
  <si>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</si>
  <si>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</si>
  <si>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</si>
  <si>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</si>
  <si>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</si>
  <si>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</si>
  <si>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</si>
  <si>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</si>
  <si>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</si>
  <si>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</si>
  <si>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</si>
  <si>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</si>
  <si>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</si>
  <si>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</si>
  <si>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</si>
  <si>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</si>
  <si>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</si>
  <si>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</si>
  <si>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</si>
  <si>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</si>
  <si>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</si>
  <si>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</si>
  <si>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</si>
  <si>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</si>
  <si>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</si>
  <si>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</si>
  <si>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</si>
  <si>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</si>
  <si>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</si>
  <si>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</si>
  <si>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</si>
  <si>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</si>
  <si>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</si>
  <si>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</si>
  <si>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</si>
  <si>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</si>
  <si>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</si>
  <si>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</si>
  <si>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</si>
  <si>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</si>
  <si>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</si>
  <si>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</si>
  <si>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</si>
  <si>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</si>
  <si>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</si>
  <si>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</si>
  <si>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</si>
  <si>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</si>
  <si>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</si>
  <si>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</si>
  <si>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</si>
  <si>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</si>
  <si>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</si>
  <si>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</si>
  <si>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</si>
  <si>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</si>
  <si>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</si>
  <si>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</si>
  <si>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</si>
  <si>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</si>
  <si>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</si>
  <si>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</si>
  <si>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</si>
  <si>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</si>
  <si>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</si>
  <si>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</si>
  <si>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</si>
  <si>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</si>
  <si>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</si>
  <si>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</si>
  <si>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</si>
  <si>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</si>
  <si>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</si>
  <si>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</si>
  <si>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</si>
  <si>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</si>
  <si>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</si>
  <si>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</si>
  <si>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</si>
  <si>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</si>
  <si>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</si>
  <si>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</si>
  <si>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</si>
  <si>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</si>
  <si>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</si>
  <si>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</si>
  <si>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</si>
  <si>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</si>
  <si>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</si>
  <si>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グルコサミン</t>
    <phoneticPr fontId="19"/>
  </si>
  <si>
    <t>4511413404386</t>
    <phoneticPr fontId="19"/>
  </si>
  <si>
    <t>DHC</t>
    <phoneticPr fontId="19"/>
  </si>
  <si>
    <t>120粒</t>
    <rPh sb="3" eb="4">
      <t>ツブ</t>
    </rPh>
    <phoneticPr fontId="19"/>
  </si>
  <si>
    <t>オープン</t>
    <phoneticPr fontId="19"/>
  </si>
  <si>
    <t>0021</t>
    <phoneticPr fontId="19"/>
  </si>
  <si>
    <t>●毎日の健康を考えた、高品質・低価格
●配合成分をさらに強化
グルコサミン1860mg、Ⅱ型コラーゲン25mg、CBP3mg</t>
    <rPh sb="1" eb="3">
      <t>マイニチ</t>
    </rPh>
    <rPh sb="4" eb="6">
      <t>ケンコウ</t>
    </rPh>
    <rPh sb="7" eb="8">
      <t>カンガ</t>
    </rPh>
    <rPh sb="11" eb="14">
      <t>コウヒンシツ</t>
    </rPh>
    <rPh sb="15" eb="18">
      <t>テイカカク</t>
    </rPh>
    <rPh sb="20" eb="22">
      <t>ハイゴウ</t>
    </rPh>
    <rPh sb="22" eb="24">
      <t>セイブン</t>
    </rPh>
    <rPh sb="28" eb="30">
      <t>キョウカ</t>
    </rPh>
    <rPh sb="45" eb="46">
      <t>ガタ</t>
    </rPh>
    <phoneticPr fontId="19"/>
  </si>
  <si>
    <t>1日当たり6粒を目安に、かまずに水またはお湯などでお召し上がりください。</t>
    <rPh sb="1" eb="2">
      <t>ニチ</t>
    </rPh>
    <rPh sb="2" eb="3">
      <t>ア</t>
    </rPh>
    <rPh sb="6" eb="7">
      <t>ツブ</t>
    </rPh>
    <rPh sb="8" eb="10">
      <t>メヤス</t>
    </rPh>
    <rPh sb="16" eb="17">
      <t>ミズ</t>
    </rPh>
    <rPh sb="21" eb="22">
      <t>ユ</t>
    </rPh>
    <rPh sb="26" eb="27">
      <t>メ</t>
    </rPh>
    <rPh sb="28" eb="29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</si>
</sst>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214313</xdr:colOff>
      <xdr:row>8</xdr:row>
      <xdr:rowOff>214313</xdr:rowOff>
    </xdr:from>
    <xdr:to>
      <xdr:col>10</xdr:col>
      <xdr:colOff>202489</xdr:colOff>
      <xdr:row>22</xdr:row>
      <xdr:rowOff>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2369344"/>
          <a:ext cx="1797926" cy="3286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42478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446</v>
      </c>
      <c r="C6" s="146"/>
      <c r="D6" s="146"/>
      <c r="E6" s="146"/>
      <c r="F6" s="146"/>
      <c r="G6" s="146"/>
      <c r="H6" s="147"/>
      <c r="I6" s="103" t="s">
        <v>447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329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121" t="str">
        <f>VLOOKUP($AJ9,DATA1!$1:$168,2,FALSE)</f>
        <v>コンドロイチン・グルコサミン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030403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450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451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350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452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331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332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337</v>
      </c>
      <c r="W57" s="201"/>
      <c r="X57" s="201"/>
      <c r="Y57" s="202"/>
      <c r="Z57" s="200" t="s">
        <v>338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5" t="s">
        <v>339</v>
      </c>
      <c r="AA58" s="206"/>
      <c r="AB58" s="206"/>
      <c r="AC58" s="206"/>
      <c r="AD58" s="206"/>
      <c r="AE58" s="206"/>
      <c r="AF58" s="206"/>
      <c r="AG58" s="206" t="s">
        <v>340</v>
      </c>
      <c r="AH58" s="206"/>
      <c r="AI58" s="206"/>
      <c r="AJ58" s="206"/>
      <c r="AK58" s="206"/>
      <c r="AL58" s="206"/>
      <c r="AM58" s="206"/>
      <c r="AN58" s="206" t="s">
        <v>341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2" t="s">
        <v>421</v>
      </c>
      <c r="AA59" s="153"/>
      <c r="AB59" s="153"/>
      <c r="AC59" s="153"/>
      <c r="AD59" s="153"/>
      <c r="AE59" s="153"/>
      <c r="AF59" s="153"/>
      <c r="AG59" s="153" t="s">
        <v>421</v>
      </c>
      <c r="AH59" s="153"/>
      <c r="AI59" s="153"/>
      <c r="AJ59" s="153"/>
      <c r="AK59" s="153"/>
      <c r="AL59" s="153"/>
      <c r="AM59" s="153"/>
      <c r="AN59" s="153" t="s">
        <v>421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342</v>
      </c>
      <c r="C61" s="156"/>
      <c r="D61" s="156" t="s">
        <v>343</v>
      </c>
      <c r="E61" s="156"/>
      <c r="F61" s="156" t="s">
        <v>344</v>
      </c>
      <c r="G61" s="156"/>
      <c r="H61" s="156" t="s">
        <v>345</v>
      </c>
      <c r="I61" s="158"/>
      <c r="J61" s="60"/>
      <c r="K61" s="155" t="s">
        <v>346</v>
      </c>
      <c r="L61" s="156"/>
      <c r="M61" s="156"/>
      <c r="N61" s="156"/>
      <c r="O61" s="156"/>
      <c r="P61" s="156"/>
      <c r="Q61" s="156"/>
      <c r="R61" s="156"/>
      <c r="S61" s="156"/>
      <c r="T61" s="156" t="s">
        <v>347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348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349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438</v>
      </c>
      <c r="E62" s="131"/>
      <c r="F62" s="131" t="s">
        <v>438</v>
      </c>
      <c r="G62" s="131"/>
      <c r="H62" s="131" t="s">
        <v>438</v>
      </c>
      <c r="I62" s="132"/>
      <c r="K62" s="159">
        <v>42478</v>
      </c>
      <c r="L62" s="160"/>
      <c r="M62" s="160"/>
      <c r="N62" s="160"/>
      <c r="O62" s="160"/>
      <c r="P62" s="160"/>
      <c r="Q62" s="160"/>
      <c r="R62" s="160"/>
      <c r="S62" s="160"/>
      <c r="T62" s="130" t="s">
        <v>423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422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422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グルコサミン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4511413404386</v>
      </c>
      <c r="P4" s="10"/>
      <c r="Q4" s="70" t="str">
        <f>商品登録書!AP6</f>
        <v>オープン</v>
      </c>
      <c r="R4" s="74" t="str">
        <f>商品登録書!P17</f>
        <v>●毎日の健康を考えた、高品質・低価格
●配合成分をさらに強化
グルコサミン1860mg、Ⅱ型コラーゲン25mg、CBP3mg</v>
      </c>
      <c r="S4" s="74" t="str">
        <f>商品登録書!B26</f>
        <v>1日当たり6粒を目安に、かまずに水またはお湯などでお召し上がりください。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2016-04-18T05:55:09Z</dcterms:modified>
</cp:coreProperties>
</file>