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<sst xmlns="http://schemas.openxmlformats.org/spreadsheetml/2006/main" count="461" uniqueCount="423">
  <si>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</si>
  <si>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</si>
  <si>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</si>
  <si>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</si>
  <si>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</si>
  <si>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</si>
  <si>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</si>
  <si>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</si>
  <si>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</si>
  <si>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</si>
  <si>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</si>
  <si>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</si>
  <si>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</si>
  <si>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</si>
  <si>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</si>
  <si>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</si>
  <si>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</si>
  <si>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</si>
  <si>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</si>
  <si>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</si>
  <si>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</si>
  <si>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</si>
  <si>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</si>
  <si>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</si>
  <si>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</si>
  <si>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</si>
  <si>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</si>
  <si>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</si>
  <si>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</si>
  <si>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</si>
  <si>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</si>
  <si>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</si>
  <si>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</si>
  <si>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</si>
  <si>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</si>
  <si>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</si>
  <si>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</si>
  <si>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</si>
  <si>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</si>
  <si>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</si>
  <si>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</si>
  <si>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</si>
  <si>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</si>
  <si>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</si>
  <si>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</si>
  <si>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</si>
  <si>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</si>
  <si>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</si>
  <si>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</si>
  <si>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</si>
  <si>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</si>
  <si>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</si>
  <si>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</si>
  <si>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</si>
  <si>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</si>
  <si>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</si>
  <si>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</si>
  <si>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</si>
  <si>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</si>
  <si>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</si>
  <si>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</si>
  <si>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</si>
  <si>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</si>
  <si>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</si>
  <si>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</si>
  <si>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</si>
  <si>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</si>
  <si>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</si>
  <si>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</si>
  <si>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</si>
  <si>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</si>
  <si>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</si>
  <si>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</si>
  <si>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</si>
  <si>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</si>
  <si>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</si>
  <si>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</si>
  <si>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</si>
  <si>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</si>
  <si>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</si>
  <si>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</si>
  <si>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</si>
  <si>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</si>
  <si>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</si>
  <si>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</si>
  <si>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</si>
  <si>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</si>
  <si>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</si>
  <si>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</si>
  <si>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</si>
  <si>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</si>
  <si>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</si>
  <si>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</si>
  <si>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</si>
  <si>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</si>
  <si>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</si>
  <si>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</si>
  <si>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</si>
  <si>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</si>
  <si>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</si>
  <si>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</si>
  <si>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</si>
  <si>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</si>
  <si>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</si>
  <si>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</si>
  <si>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</si>
  <si>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</si>
  <si>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</si>
  <si>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</si>
  <si>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</si>
  <si>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</si>
  <si>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</si>
  <si>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</si>
  <si>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</si>
  <si>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</si>
  <si>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</si>
  <si>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</si>
  <si>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</si>
  <si>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</si>
  <si>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</si>
  <si>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</si>
  <si>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</si>
  <si>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</si>
  <si>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</si>
  <si>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</si>
  <si>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</si>
  <si>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</si>
  <si>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</si>
  <si>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</si>
  <si>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</si>
  <si>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</si>
  <si>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</si>
  <si>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</si>
  <si>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</si>
  <si>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</si>
  <si>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</si>
  <si>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</si>
  <si>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</si>
  <si>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</si>
  <si>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</si>
  <si>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</si>
  <si>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</si>
  <si>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</si>
  <si>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</si>
  <si>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</si>
  <si>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</si>
  <si>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</si>
  <si>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</si>
  <si>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</si>
  <si>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</si>
  <si>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</si>
  <si>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</si>
  <si>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</si>
  <si>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</si>
  <si>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</si>
  <si>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</si>
  <si>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</si>
  <si>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</si>
  <si>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</si>
  <si>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</si>
  <si>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</si>
  <si>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</si>
  <si>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</si>
  <si>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</si>
  <si>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</si>
  <si>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</si>
  <si>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</si>
  <si>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</si>
  <si>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</si>
  <si>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</si>
  <si>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</si>
  <si>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</si>
  <si>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</si>
  <si>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</si>
  <si>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</si>
  <si>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</si>
  <si>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</si>
  <si>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</si>
  <si>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</si>
  <si>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</si>
  <si>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</si>
  <si>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</si>
  <si>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</si>
  <si>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</si>
  <si>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</si>
  <si>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</si>
  <si>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</si>
  <si>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</si>
  <si>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</si>
  <si>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</si>
  <si>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</si>
  <si>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</si>
  <si>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</si>
  <si>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</si>
  <si>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</si>
  <si>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</si>
  <si>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</si>
  <si>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</si>
  <si>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</si>
  <si>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</si>
  <si>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</si>
  <si>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</si>
  <si>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</si>
  <si>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</si>
  <si>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</si>
  <si>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</si>
  <si>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</si>
  <si>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</si>
  <si>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</si>
  <si>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</si>
  <si>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</si>
  <si>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</si>
  <si>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</si>
  <si>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</si>
  <si>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</si>
  <si>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</si>
  <si>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</si>
  <si>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</si>
  <si>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</si>
  <si>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</si>
  <si>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</si>
  <si>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</si>
  <si>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</si>
  <si>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</si>
  <si>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</si>
  <si>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</si>
  <si>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</si>
  <si>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</si>
  <si>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</si>
  <si>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</si>
  <si>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</si>
  <si>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</si>
  <si>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</si>
  <si>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</si>
  <si>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</si>
  <si>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</si>
  <si>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</si>
  <si>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</si>
  <si>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</si>
  <si>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</si>
  <si>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</si>
  <si>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</si>
  <si>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</si>
  <si>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</si>
  <si>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</si>
  <si>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</si>
  <si>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</si>
  <si>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</si>
  <si>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</si>
  <si>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</si>
  <si>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</si>
  <si>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</si>
  <si>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</si>
  <si>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</si>
  <si>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</si>
  <si>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</si>
  <si>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</si>
  <si>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</si>
  <si>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</si>
  <si>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</si>
  <si>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</si>
  <si>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</si>
  <si>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</si>
  <si>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</si>
  <si>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</si>
  <si>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</si>
  <si>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</si>
  <si>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</si>
  <si>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</si>
  <si>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</si>
  <si>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</si>
  <si>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</si>
  <si>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</si>
  <si>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</si>
  <si>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</si>
  <si>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</si>
  <si>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</si>
  <si>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</si>
  <si>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</si>
  <si>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</si>
  <si>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</si>
  <si>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</si>
  <si>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</si>
  <si>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</si>
  <si>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</si>
  <si>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</si>
  <si>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</si>
  <si>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</si>
  <si>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</si>
  <si>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</si>
  <si>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</si>
  <si>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</si>
  <si>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</si>
  <si>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</si>
  <si>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</si>
  <si>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</si>
  <si>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</si>
  <si>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</si>
  <si>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</si>
  <si>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</si>
  <si>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</si>
  <si>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</si>
  <si>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</si>
  <si>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</si>
  <si>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</si>
  <si>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</si>
  <si>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</si>
  <si>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</si>
  <si>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</si>
  <si>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</si>
  <si>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</si>
  <si>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</si>
  <si>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</si>
  <si>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</si>
  <si>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</si>
  <si>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</si>
  <si>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</si>
  <si>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</si>
  <si>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</si>
  <si>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</si>
  <si>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</si>
  <si>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</si>
  <si>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</si>
  <si>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</si>
  <si>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</si>
  <si>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</si>
  <si>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</si>
  <si>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</si>
  <si>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</si>
  <si>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</si>
  <si>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</si>
  <si>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</si>
  <si>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</si>
  <si>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</si>
  <si>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</si>
  <si>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</si>
  <si>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</si>
  <si>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</si>
  <si>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</si>
  <si>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</si>
  <si>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</si>
  <si>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</si>
  <si>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</si>
  <si>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</si>
  <si>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</si>
  <si>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</si>
  <si>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</si>
  <si>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</si>
  <si>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</si>
  <si>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</si>
  <si>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</si>
  <si>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</si>
  <si>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</si>
  <si>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</si>
  <si>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</si>
  <si>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</si>
  <si>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</si>
  <si>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</si>
  <si>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</si>
  <si>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</si>
  <si>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</si>
  <si>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</si>
  <si>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</si>
  <si>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</si>
  <si>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</si>
  <si>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</si>
  <si>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</si>
  <si>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</si>
  <si>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</si>
  <si>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</si>
  <si>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</si>
  <si>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</si>
  <si>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</si>
  <si>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</si>
  <si>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</si>
  <si>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</si>
  <si>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</si>
  <si>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</si>
  <si>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</si>
  <si>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</si>
  <si>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</si>
  <si>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</si>
  <si>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</si>
  <si>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</si>
  <si>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</si>
  <si>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</si>
  <si>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</si>
  <si>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</si>
  <si>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</si>
  <si>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</si>
  <si>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</si>
  <si>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</si>
  <si>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</si>
  <si>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</si>
  <si>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</si>
  <si>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</si>
  <si>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</si>
  <si>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</si>
  <si>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</si>
  <si>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</si>
  <si>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</si>
  <si>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</si>
  <si>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</si>
  <si>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</si>
  <si>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</si>
  <si>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</si>
  <si>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</si>
  <si>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</si>
  <si>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</si>
  <si>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</si>
  <si>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</si>
  <si>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</si>
  <si>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</si>
  <si>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</si>
  <si>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富士フィルム</t>
    <rPh sb="0" eb="2">
      <t>フジ</t>
    </rPh>
    <phoneticPr fontId="19"/>
  </si>
  <si>
    <t>アスタリフト</t>
    <phoneticPr fontId="19"/>
  </si>
  <si>
    <t>4547410224061</t>
    <phoneticPr fontId="19"/>
  </si>
  <si>
    <t>ローション＜美白化粧水＞</t>
    <rPh sb="6" eb="8">
      <t>ビハク</t>
    </rPh>
    <rPh sb="8" eb="11">
      <t>ケショウスイ</t>
    </rPh>
    <phoneticPr fontId="19"/>
  </si>
  <si>
    <t>150ml</t>
    <phoneticPr fontId="19"/>
  </si>
  <si>
    <t>040103</t>
    <phoneticPr fontId="19"/>
  </si>
  <si>
    <t>0002</t>
    <phoneticPr fontId="19"/>
  </si>
  <si>
    <t>◆ナノ×美白。すみずみまで透明感あふれる肌へ
美白有効成分がメラニンの生成を抑え、シミ・そばかすを防ぐ美白化粧水。高浸透ナノAMAで角層をみずみずしく整えながら、肌にうるおいの道をつくり、透明感あふれるしっとりした肌へ。
【医薬部外品】</t>
    <rPh sb="4" eb="6">
      <t>ビハク</t>
    </rPh>
    <rPh sb="13" eb="16">
      <t>トウメイカン</t>
    </rPh>
    <rPh sb="20" eb="21">
      <t>ハダ</t>
    </rPh>
    <rPh sb="23" eb="25">
      <t>ビハク</t>
    </rPh>
    <rPh sb="25" eb="27">
      <t>ユウコウ</t>
    </rPh>
    <rPh sb="27" eb="29">
      <t>セイブン</t>
    </rPh>
    <rPh sb="35" eb="37">
      <t>セイセイ</t>
    </rPh>
    <rPh sb="38" eb="39">
      <t>オサ</t>
    </rPh>
    <rPh sb="49" eb="50">
      <t>フセ</t>
    </rPh>
    <rPh sb="51" eb="53">
      <t>ビハク</t>
    </rPh>
    <rPh sb="53" eb="56">
      <t>ケショウスイ</t>
    </rPh>
    <rPh sb="57" eb="58">
      <t>コウ</t>
    </rPh>
    <rPh sb="58" eb="60">
      <t>シントウ</t>
    </rPh>
    <phoneticPr fontId="19"/>
  </si>
  <si>
    <t>①ご使用量を手のひらで温め、肌へ浸透しやすくします。
②顔全体にやさしくなじませます。
③手に肌がもっちり吸いつくように感じられたら、うるおいで満たされたサインです。</t>
    <rPh sb="2" eb="5">
      <t>シヨウリョウ</t>
    </rPh>
    <rPh sb="6" eb="7">
      <t>テ</t>
    </rPh>
    <rPh sb="11" eb="12">
      <t>アタタ</t>
    </rPh>
    <rPh sb="14" eb="15">
      <t>ハダ</t>
    </rPh>
    <rPh sb="16" eb="18">
      <t>シントウ</t>
    </rPh>
    <rPh sb="28" eb="31">
      <t>カオゼンタイ</t>
    </rPh>
    <rPh sb="45" eb="46">
      <t>テ</t>
    </rPh>
    <rPh sb="47" eb="48">
      <t>ハダ</t>
    </rPh>
    <rPh sb="53" eb="54">
      <t>ス</t>
    </rPh>
    <rPh sb="60" eb="61">
      <t>カン</t>
    </rPh>
    <rPh sb="72" eb="73">
      <t>ミ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</si>
</sst>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0</xdr:colOff>
      <xdr:row>8</xdr:row>
      <xdr:rowOff>67235</xdr:rowOff>
    </xdr:from>
    <xdr:to>
      <xdr:col>9</xdr:col>
      <xdr:colOff>56028</xdr:colOff>
      <xdr:row>22</xdr:row>
      <xdr:rowOff>115005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588" y="2207559"/>
          <a:ext cx="952499" cy="34991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0" zoomScale="85" zoomScaleNormal="85" zoomScalePageLayoutView="80" workbookViewId="0">
      <selection activeCell="B47" sqref="B47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42410</v>
      </c>
      <c r="AN3" s="127"/>
      <c r="AO3" s="127"/>
      <c r="AP3" s="127"/>
      <c r="AQ3" s="127"/>
      <c r="AR3" s="127"/>
      <c r="AS3" s="128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 x14ac:dyDescent="0.2">
      <c r="A6" s="31"/>
      <c r="B6" s="137" t="s">
        <v>416</v>
      </c>
      <c r="C6" s="138"/>
      <c r="D6" s="138"/>
      <c r="E6" s="138"/>
      <c r="F6" s="138"/>
      <c r="G6" s="138"/>
      <c r="H6" s="138"/>
      <c r="I6" s="97" t="s">
        <v>414</v>
      </c>
      <c r="J6" s="97"/>
      <c r="K6" s="97"/>
      <c r="L6" s="97"/>
      <c r="M6" s="97"/>
      <c r="N6" s="99" t="s">
        <v>415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417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413</v>
      </c>
      <c r="AI6" s="97"/>
      <c r="AJ6" s="97"/>
      <c r="AK6" s="97"/>
      <c r="AL6" s="97" t="s">
        <v>418</v>
      </c>
      <c r="AM6" s="97"/>
      <c r="AN6" s="97"/>
      <c r="AO6" s="97"/>
      <c r="AP6" s="102">
        <v>4104</v>
      </c>
      <c r="AQ6" s="102"/>
      <c r="AR6" s="102"/>
      <c r="AS6" s="103"/>
    </row>
    <row r="7" spans="1:47" s="20" customFormat="1" ht="19.5" customHeight="1" thickBot="1" x14ac:dyDescent="0.2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 x14ac:dyDescent="0.2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 x14ac:dyDescent="0.2">
      <c r="A9" s="18"/>
      <c r="B9" s="152" t="s">
        <v>387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380</v>
      </c>
      <c r="Q9" s="87"/>
      <c r="R9" s="87"/>
      <c r="S9" s="87"/>
      <c r="T9" s="84" t="str">
        <f>VLOOKUP($P9,DATA1!$1:$214,2,FALSE)</f>
        <v>基礎化粧品</v>
      </c>
      <c r="U9" s="85"/>
      <c r="V9" s="85"/>
      <c r="W9" s="85"/>
      <c r="X9" s="85"/>
      <c r="Y9" s="86"/>
      <c r="Z9" s="87" t="s">
        <v>382</v>
      </c>
      <c r="AA9" s="87"/>
      <c r="AB9" s="87"/>
      <c r="AC9" s="87"/>
      <c r="AD9" s="88" t="s">
        <v>381</v>
      </c>
      <c r="AE9" s="89"/>
      <c r="AF9" s="89"/>
      <c r="AG9" s="89"/>
      <c r="AH9" s="89"/>
      <c r="AI9" s="90"/>
      <c r="AJ9" s="87" t="s">
        <v>419</v>
      </c>
      <c r="AK9" s="87"/>
      <c r="AL9" s="87"/>
      <c r="AM9" s="87"/>
      <c r="AN9" s="84" t="str">
        <f>VLOOKUP($AJ9,DATA1!$1:$158,2,FALSE)</f>
        <v>化粧水</v>
      </c>
      <c r="AO9" s="85"/>
      <c r="AP9" s="85"/>
      <c r="AQ9" s="85"/>
      <c r="AR9" s="85"/>
      <c r="AS9" s="115"/>
    </row>
    <row r="10" spans="1:47" ht="19.5" customHeight="1" thickBot="1" x14ac:dyDescent="0.2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410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040103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420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 x14ac:dyDescent="0.2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 x14ac:dyDescent="0.15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383</v>
      </c>
      <c r="Q13" s="105"/>
      <c r="R13" s="105"/>
      <c r="S13" s="105"/>
      <c r="T13" s="105" t="s">
        <v>384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385</v>
      </c>
      <c r="AF13" s="105"/>
      <c r="AG13" s="105"/>
      <c r="AH13" s="105"/>
      <c r="AI13" s="105"/>
      <c r="AJ13" s="105"/>
      <c r="AK13" s="105"/>
      <c r="AL13" s="105" t="s">
        <v>386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 x14ac:dyDescent="0.2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413</v>
      </c>
      <c r="Q14" s="108"/>
      <c r="R14" s="108"/>
      <c r="S14" s="109"/>
      <c r="T14" s="110" t="s">
        <v>413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413</v>
      </c>
      <c r="AF14" s="108"/>
      <c r="AG14" s="108"/>
      <c r="AH14" s="108"/>
      <c r="AI14" s="108"/>
      <c r="AJ14" s="108"/>
      <c r="AK14" s="109"/>
      <c r="AL14" s="110" t="s">
        <v>413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 x14ac:dyDescent="0.2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 x14ac:dyDescent="0.2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388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 x14ac:dyDescent="0.15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421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 x14ac:dyDescent="0.15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 x14ac:dyDescent="0.15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 x14ac:dyDescent="0.15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 x14ac:dyDescent="0.15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 x14ac:dyDescent="0.15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 x14ac:dyDescent="0.2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160" t="s">
        <v>408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 x14ac:dyDescent="0.15">
      <c r="A26" s="21"/>
      <c r="B26" s="172" t="s">
        <v>422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 x14ac:dyDescent="0.15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 x14ac:dyDescent="0.15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 x14ac:dyDescent="0.15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 x14ac:dyDescent="0.15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 x14ac:dyDescent="0.15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 x14ac:dyDescent="0.15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 x14ac:dyDescent="0.15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 x14ac:dyDescent="0.15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 x14ac:dyDescent="0.15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 x14ac:dyDescent="0.15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 x14ac:dyDescent="0.15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 x14ac:dyDescent="0.15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 x14ac:dyDescent="0.15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 x14ac:dyDescent="0.15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 x14ac:dyDescent="0.15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 x14ac:dyDescent="0.15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 x14ac:dyDescent="0.15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 x14ac:dyDescent="0.15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 x14ac:dyDescent="0.15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 x14ac:dyDescent="0.2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160" t="s">
        <v>409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 x14ac:dyDescent="0.15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 x14ac:dyDescent="0.15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 x14ac:dyDescent="0.15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 x14ac:dyDescent="0.15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 x14ac:dyDescent="0.15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 x14ac:dyDescent="0.15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 x14ac:dyDescent="0.2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91" t="s">
        <v>389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390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395</v>
      </c>
      <c r="W57" s="192"/>
      <c r="X57" s="192"/>
      <c r="Y57" s="193"/>
      <c r="Z57" s="191" t="s">
        <v>396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391</v>
      </c>
      <c r="W58" s="62" t="s">
        <v>392</v>
      </c>
      <c r="X58" s="62" t="s">
        <v>393</v>
      </c>
      <c r="Y58" s="63" t="s">
        <v>394</v>
      </c>
      <c r="Z58" s="196" t="s">
        <v>397</v>
      </c>
      <c r="AA58" s="197"/>
      <c r="AB58" s="197"/>
      <c r="AC58" s="197"/>
      <c r="AD58" s="197"/>
      <c r="AE58" s="197"/>
      <c r="AF58" s="197"/>
      <c r="AG58" s="197" t="s">
        <v>398</v>
      </c>
      <c r="AH58" s="197"/>
      <c r="AI58" s="197"/>
      <c r="AJ58" s="197"/>
      <c r="AK58" s="197"/>
      <c r="AL58" s="197"/>
      <c r="AM58" s="197"/>
      <c r="AN58" s="197" t="s">
        <v>399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 x14ac:dyDescent="0.2">
      <c r="A59" s="52"/>
      <c r="B59" s="65" t="s">
        <v>413</v>
      </c>
      <c r="C59" s="66" t="s">
        <v>413</v>
      </c>
      <c r="D59" s="66" t="s">
        <v>413</v>
      </c>
      <c r="E59" s="66" t="s">
        <v>413</v>
      </c>
      <c r="F59" s="66" t="s">
        <v>413</v>
      </c>
      <c r="G59" s="66" t="s">
        <v>413</v>
      </c>
      <c r="H59" s="66" t="s">
        <v>413</v>
      </c>
      <c r="I59" s="66" t="s">
        <v>413</v>
      </c>
      <c r="J59" s="66" t="s">
        <v>413</v>
      </c>
      <c r="K59" s="67" t="s">
        <v>413</v>
      </c>
      <c r="L59" s="65" t="s">
        <v>413</v>
      </c>
      <c r="M59" s="66" t="s">
        <v>413</v>
      </c>
      <c r="N59" s="66" t="s">
        <v>413</v>
      </c>
      <c r="O59" s="66" t="s">
        <v>413</v>
      </c>
      <c r="P59" s="66" t="s">
        <v>413</v>
      </c>
      <c r="Q59" s="66" t="s">
        <v>413</v>
      </c>
      <c r="R59" s="66" t="s">
        <v>413</v>
      </c>
      <c r="S59" s="66" t="s">
        <v>413</v>
      </c>
      <c r="T59" s="66" t="s">
        <v>413</v>
      </c>
      <c r="U59" s="68" t="s">
        <v>413</v>
      </c>
      <c r="V59" s="69">
        <v>1</v>
      </c>
      <c r="W59" s="66">
        <v>1</v>
      </c>
      <c r="X59" s="66">
        <v>1</v>
      </c>
      <c r="Y59" s="67">
        <v>1</v>
      </c>
      <c r="Z59" s="143" t="s">
        <v>413</v>
      </c>
      <c r="AA59" s="144"/>
      <c r="AB59" s="144"/>
      <c r="AC59" s="144"/>
      <c r="AD59" s="144"/>
      <c r="AE59" s="144"/>
      <c r="AF59" s="144"/>
      <c r="AG59" s="144" t="s">
        <v>413</v>
      </c>
      <c r="AH59" s="144"/>
      <c r="AI59" s="144"/>
      <c r="AJ59" s="144"/>
      <c r="AK59" s="144"/>
      <c r="AL59" s="144"/>
      <c r="AM59" s="144"/>
      <c r="AN59" s="144" t="s">
        <v>413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146" t="s">
        <v>400</v>
      </c>
      <c r="C61" s="147"/>
      <c r="D61" s="147" t="s">
        <v>401</v>
      </c>
      <c r="E61" s="147"/>
      <c r="F61" s="147" t="s">
        <v>402</v>
      </c>
      <c r="G61" s="147"/>
      <c r="H61" s="147" t="s">
        <v>403</v>
      </c>
      <c r="I61" s="149"/>
      <c r="J61" s="64"/>
      <c r="K61" s="146" t="s">
        <v>404</v>
      </c>
      <c r="L61" s="147"/>
      <c r="M61" s="147"/>
      <c r="N61" s="147"/>
      <c r="O61" s="147"/>
      <c r="P61" s="147"/>
      <c r="Q61" s="147"/>
      <c r="R61" s="147"/>
      <c r="S61" s="147"/>
      <c r="T61" s="147" t="s">
        <v>405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406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407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 x14ac:dyDescent="0.2">
      <c r="B62" s="148">
        <v>1</v>
      </c>
      <c r="C62" s="123"/>
      <c r="D62" s="123" t="s">
        <v>413</v>
      </c>
      <c r="E62" s="123"/>
      <c r="F62" s="123" t="s">
        <v>413</v>
      </c>
      <c r="G62" s="123"/>
      <c r="H62" s="123" t="s">
        <v>413</v>
      </c>
      <c r="I62" s="124"/>
      <c r="K62" s="150">
        <v>42410</v>
      </c>
      <c r="L62" s="151"/>
      <c r="M62" s="151"/>
      <c r="N62" s="151"/>
      <c r="O62" s="151"/>
      <c r="P62" s="151"/>
      <c r="Q62" s="151"/>
      <c r="R62" s="151"/>
      <c r="S62" s="151"/>
      <c r="T62" s="122" t="s">
        <v>411</v>
      </c>
      <c r="U62" s="123"/>
      <c r="V62" s="123"/>
      <c r="W62" s="123"/>
      <c r="X62" s="123"/>
      <c r="Y62" s="123"/>
      <c r="Z62" s="123"/>
      <c r="AA62" s="123"/>
      <c r="AB62" s="123"/>
      <c r="AC62" s="123" t="s">
        <v>412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412</v>
      </c>
      <c r="AM62" s="123"/>
      <c r="AN62" s="123"/>
      <c r="AO62" s="123"/>
      <c r="AP62" s="123"/>
      <c r="AQ62" s="123"/>
      <c r="AR62" s="123"/>
      <c r="AS62" s="124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AU10" sqref="AU10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 x14ac:dyDescent="0.15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 x14ac:dyDescent="0.2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 x14ac:dyDescent="0.15">
      <c r="A4" s="73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0002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富士フィルム</v>
      </c>
      <c r="K4" s="74" t="str">
        <f>商品登録書!N6</f>
        <v>アスタリフト</v>
      </c>
      <c r="L4" s="74" t="str">
        <f>商品登録書!X6</f>
        <v>ローション＜美白化粧水＞</v>
      </c>
      <c r="M4" s="74" t="str">
        <f>商品登録書!AH6</f>
        <v>-</v>
      </c>
      <c r="N4" s="74" t="str">
        <f>商品登録書!AL6</f>
        <v>150ml</v>
      </c>
      <c r="O4" s="10" t="str">
        <f>商品登録書!B6</f>
        <v>4547410224061</v>
      </c>
      <c r="P4" s="74">
        <f>商品登録書!AP6</f>
        <v>4104</v>
      </c>
      <c r="Q4" s="77" t="str">
        <f>商品登録書!P17</f>
        <v>◆ナノ×美白。すみずみまで透明感あふれる肌へ
美白有効成分がメラニンの生成を抑え、シミ・そばかすを防ぐ美白化粧水。高浸透ナノAMAで角層をみずみずしく整えながら、肌にうるおいの道をつくり、透明感あふれるしっとりした肌へ。
【医薬部外品】</v>
      </c>
      <c r="R4" s="77" t="str">
        <f>商品登録書!B26</f>
        <v>①ご使用量を手のひらで温め、肌へ浸透しやすくします。
②顔全体にやさしくなじませます。
③手に肌がもっちり吸いつくように感じられたら、うるおいで満たされたサインです。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2016-02-11T01:03:25Z</dcterms:modified>
</cp:coreProperties>
</file>