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<sst xmlns="http://schemas.openxmlformats.org/spreadsheetml/2006/main" count="461" uniqueCount="423">
  <si>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</si>
  <si>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</si>
  <si>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</si>
  <si>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</si>
  <si>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</si>
  <si>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</si>
  <si>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</si>
  <si>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</si>
  <si>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</si>
  <si>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</si>
  <si>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</si>
  <si>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</si>
  <si>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</si>
  <si>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</si>
  <si>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</si>
  <si>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</si>
  <si>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</si>
  <si>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</si>
  <si>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</si>
  <si>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</si>
  <si>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</si>
  <si>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</si>
  <si>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</si>
  <si>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</si>
  <si>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</si>
  <si>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</si>
  <si>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</si>
  <si>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</si>
  <si>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</si>
  <si>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</si>
  <si>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</si>
  <si>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</si>
  <si>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</si>
  <si>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</si>
  <si>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</si>
  <si>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</si>
  <si>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</si>
  <si>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</si>
  <si>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</si>
  <si>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</si>
  <si>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</si>
  <si>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</si>
  <si>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</si>
  <si>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</si>
  <si>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</si>
  <si>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</si>
  <si>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</si>
  <si>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</si>
  <si>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</si>
  <si>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</si>
  <si>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</si>
  <si>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</si>
  <si>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</si>
  <si>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</si>
  <si>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</si>
  <si>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</si>
  <si>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</si>
  <si>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</si>
  <si>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</si>
  <si>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</si>
  <si>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</si>
  <si>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</si>
  <si>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</si>
  <si>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</si>
  <si>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</si>
  <si>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</si>
  <si>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</si>
  <si>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</si>
  <si>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</si>
  <si>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</si>
  <si>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</si>
  <si>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</si>
  <si>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</si>
  <si>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</si>
  <si>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</si>
  <si>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</si>
  <si>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</si>
  <si>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</si>
  <si>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</si>
  <si>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</si>
  <si>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</si>
  <si>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</si>
  <si>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</si>
  <si>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</si>
  <si>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</si>
  <si>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</si>
  <si>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</si>
  <si>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</si>
  <si>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</si>
  <si>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</si>
  <si>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</si>
  <si>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</si>
  <si>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</si>
  <si>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</si>
  <si>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</si>
  <si>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</si>
  <si>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</si>
  <si>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</si>
  <si>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</si>
  <si>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</si>
  <si>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</si>
  <si>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</si>
  <si>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</si>
  <si>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</si>
  <si>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</si>
  <si>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</si>
  <si>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</si>
  <si>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</si>
  <si>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</si>
  <si>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</si>
  <si>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</si>
  <si>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</si>
  <si>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</si>
  <si>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</si>
  <si>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</si>
  <si>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</si>
  <si>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</si>
  <si>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</si>
  <si>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</si>
  <si>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</si>
  <si>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</si>
  <si>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</si>
  <si>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</si>
  <si>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</si>
  <si>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</si>
  <si>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</si>
  <si>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</si>
  <si>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</si>
  <si>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</si>
  <si>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</si>
  <si>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</si>
  <si>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</si>
  <si>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</si>
  <si>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</si>
  <si>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</si>
  <si>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</si>
  <si>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</si>
  <si>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</si>
  <si>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</si>
  <si>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</si>
  <si>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</si>
  <si>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</si>
  <si>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</si>
  <si>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</si>
  <si>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</si>
  <si>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</si>
  <si>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</si>
  <si>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</si>
  <si>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</si>
  <si>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</si>
  <si>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</si>
  <si>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</si>
  <si>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</si>
  <si>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</si>
  <si>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</si>
  <si>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</si>
  <si>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</si>
  <si>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</si>
  <si>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</si>
  <si>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</si>
  <si>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</si>
  <si>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</si>
  <si>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</si>
  <si>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</si>
  <si>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</si>
  <si>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</si>
  <si>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</si>
  <si>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</si>
  <si>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</si>
  <si>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</si>
  <si>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</si>
  <si>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</si>
  <si>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</si>
  <si>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</si>
  <si>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</si>
  <si>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</si>
  <si>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</si>
  <si>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</si>
  <si>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</si>
  <si>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</si>
  <si>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</si>
  <si>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</si>
  <si>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</si>
  <si>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</si>
  <si>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</si>
  <si>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</si>
  <si>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</si>
  <si>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</si>
  <si>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</si>
  <si>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</si>
  <si>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</si>
  <si>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</si>
  <si>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</si>
  <si>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</si>
  <si>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</si>
  <si>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</si>
  <si>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</si>
  <si>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</si>
  <si>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</si>
  <si>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</si>
  <si>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</si>
  <si>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</si>
  <si>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</si>
  <si>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</si>
  <si>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</si>
  <si>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</si>
  <si>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</si>
  <si>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</si>
  <si>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</si>
  <si>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</si>
  <si>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</si>
  <si>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</si>
  <si>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</si>
  <si>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</si>
  <si>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</si>
  <si>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</si>
  <si>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</si>
  <si>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</si>
  <si>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</si>
  <si>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</si>
  <si>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</si>
  <si>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</si>
  <si>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</si>
  <si>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</si>
  <si>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</si>
  <si>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</si>
  <si>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</si>
  <si>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</si>
  <si>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</si>
  <si>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</si>
  <si>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</si>
  <si>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</si>
  <si>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</si>
  <si>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</si>
  <si>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</si>
  <si>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</si>
  <si>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</si>
  <si>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</si>
  <si>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</si>
  <si>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</si>
  <si>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</si>
  <si>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</si>
  <si>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</si>
  <si>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</si>
  <si>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</si>
  <si>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</si>
  <si>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</si>
  <si>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</si>
  <si>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</si>
  <si>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</si>
  <si>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</si>
  <si>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</si>
  <si>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</si>
  <si>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</si>
  <si>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</si>
  <si>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</si>
  <si>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</si>
  <si>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</si>
  <si>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</si>
  <si>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</si>
  <si>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</si>
  <si>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</si>
  <si>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</si>
  <si>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</si>
  <si>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</si>
  <si>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</si>
  <si>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</si>
  <si>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</si>
  <si>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</si>
  <si>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</si>
  <si>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</si>
  <si>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</si>
  <si>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</si>
  <si>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</si>
  <si>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</si>
  <si>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</si>
  <si>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</si>
  <si>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</si>
  <si>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</si>
  <si>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</si>
  <si>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</si>
  <si>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</si>
  <si>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</si>
  <si>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</si>
  <si>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</si>
  <si>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</si>
  <si>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</si>
  <si>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</si>
  <si>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</si>
  <si>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</si>
  <si>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</si>
  <si>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</si>
  <si>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</si>
  <si>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</si>
  <si>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</si>
  <si>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</si>
  <si>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</si>
  <si>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</si>
  <si>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</si>
  <si>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</si>
  <si>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</si>
  <si>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</si>
  <si>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</si>
  <si>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</si>
  <si>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</si>
  <si>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</si>
  <si>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</si>
  <si>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</si>
  <si>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</si>
  <si>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</si>
  <si>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</si>
  <si>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</si>
  <si>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</si>
  <si>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</si>
  <si>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</si>
  <si>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</si>
  <si>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</si>
  <si>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</si>
  <si>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</si>
  <si>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</si>
  <si>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</si>
  <si>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</si>
  <si>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</si>
  <si>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</si>
  <si>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</si>
  <si>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</si>
  <si>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</si>
  <si>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</si>
  <si>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</si>
  <si>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</si>
  <si>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</si>
  <si>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</si>
  <si>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</si>
  <si>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</si>
  <si>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</si>
  <si>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</si>
  <si>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</si>
  <si>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</si>
  <si>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</si>
  <si>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</si>
  <si>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</si>
  <si>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</si>
  <si>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</si>
  <si>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</si>
  <si>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</si>
  <si>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</si>
  <si>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</si>
  <si>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</si>
  <si>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</si>
  <si>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</si>
  <si>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</si>
  <si>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</si>
  <si>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</si>
  <si>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</si>
  <si>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</si>
  <si>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</si>
  <si>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</si>
  <si>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</si>
  <si>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</si>
  <si>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</si>
  <si>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</si>
  <si>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</si>
  <si>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</si>
  <si>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</si>
  <si>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</si>
  <si>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</si>
  <si>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</si>
  <si>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</si>
  <si>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</si>
  <si>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</si>
  <si>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</si>
  <si>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</si>
  <si>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</si>
  <si>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</si>
  <si>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</si>
  <si>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</si>
  <si>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</si>
  <si>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</si>
  <si>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</si>
  <si>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</si>
  <si>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</si>
  <si>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</si>
  <si>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</si>
  <si>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</si>
  <si>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</si>
  <si>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</si>
  <si>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</si>
  <si>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</si>
  <si>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</si>
  <si>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</si>
  <si>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</si>
  <si>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</si>
  <si>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</si>
  <si>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</si>
  <si>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</si>
  <si>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</si>
  <si>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</si>
  <si>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</si>
  <si>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</si>
  <si>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</si>
  <si>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</si>
  <si>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</si>
  <si>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</si>
  <si>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</si>
  <si>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</si>
  <si>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</si>
  <si>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</si>
  <si>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</si>
  <si>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</si>
  <si>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</si>
  <si>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</si>
  <si>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</si>
  <si>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</si>
  <si>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</si>
  <si>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富士フィルム</t>
    <rPh sb="0" eb="2">
      <t>フジ</t>
    </rPh>
    <phoneticPr fontId="19"/>
  </si>
  <si>
    <t>アスタリフト</t>
    <phoneticPr fontId="19"/>
  </si>
  <si>
    <t>4547410224085</t>
    <phoneticPr fontId="19"/>
  </si>
  <si>
    <t>30ｍｌ</t>
    <phoneticPr fontId="19"/>
  </si>
  <si>
    <t>エッセンス　インフィルト＜美白美容液＞</t>
    <rPh sb="13" eb="15">
      <t>ビハク</t>
    </rPh>
    <rPh sb="15" eb="18">
      <t>ビヨウエキ</t>
    </rPh>
    <phoneticPr fontId="19"/>
  </si>
  <si>
    <t>040104</t>
    <phoneticPr fontId="19"/>
  </si>
  <si>
    <t>0005</t>
    <phoneticPr fontId="19"/>
  </si>
  <si>
    <t>◆高浸透ナノ×美白で、まぶしき輝く透明美肌へ
美白有効成分と、独自成分「ナノAMA」をたっぷり配合した輝く赤のエッセンス。みずみずしく伸びやかなつけ心地で、角層のすみずみまで高速浸透。肌へ透き通るような透明感と輝きを与えます。
【医薬部外品】</t>
    <rPh sb="1" eb="2">
      <t>コウ</t>
    </rPh>
    <rPh sb="2" eb="4">
      <t>シントウ</t>
    </rPh>
    <rPh sb="7" eb="9">
      <t>ビハク</t>
    </rPh>
    <rPh sb="15" eb="16">
      <t>カガヤ</t>
    </rPh>
    <rPh sb="17" eb="19">
      <t>トウメイ</t>
    </rPh>
    <rPh sb="19" eb="21">
      <t>ビハダ</t>
    </rPh>
    <rPh sb="23" eb="25">
      <t>ビハク</t>
    </rPh>
    <rPh sb="25" eb="27">
      <t>ユウコウ</t>
    </rPh>
    <rPh sb="27" eb="29">
      <t>セイブン</t>
    </rPh>
    <rPh sb="31" eb="33">
      <t>ドクジ</t>
    </rPh>
    <rPh sb="33" eb="35">
      <t>セイブン</t>
    </rPh>
    <rPh sb="47" eb="49">
      <t>ハイゴウ</t>
    </rPh>
    <rPh sb="51" eb="52">
      <t>カガヤ</t>
    </rPh>
    <rPh sb="53" eb="54">
      <t>アカ</t>
    </rPh>
    <rPh sb="67" eb="68">
      <t>ノ</t>
    </rPh>
    <rPh sb="74" eb="76">
      <t>ココチ</t>
    </rPh>
    <rPh sb="78" eb="80">
      <t>カクソウ</t>
    </rPh>
    <rPh sb="87" eb="89">
      <t>コウソク</t>
    </rPh>
    <rPh sb="89" eb="91">
      <t>シントウ</t>
    </rPh>
    <rPh sb="92" eb="93">
      <t>ハダ</t>
    </rPh>
    <rPh sb="94" eb="95">
      <t>ス</t>
    </rPh>
    <rPh sb="96" eb="97">
      <t>トオ</t>
    </rPh>
    <rPh sb="101" eb="104">
      <t>トウメイカン</t>
    </rPh>
    <rPh sb="105" eb="106">
      <t>カガヤ</t>
    </rPh>
    <rPh sb="108" eb="109">
      <t>アタ</t>
    </rPh>
    <rPh sb="115" eb="117">
      <t>イヤク</t>
    </rPh>
    <rPh sb="117" eb="120">
      <t>ブガイヒン</t>
    </rPh>
    <phoneticPr fontId="19"/>
  </si>
  <si>
    <t>①適量を手に取り、顔全体にやさしくのばします。
②指の腹をくるくるとすべらせ、肌になじませていきます。
③指のすべりが止まったら、美容成分浸透のサインです。</t>
    <rPh sb="1" eb="3">
      <t>テキリョウ</t>
    </rPh>
    <rPh sb="4" eb="5">
      <t>テ</t>
    </rPh>
    <rPh sb="6" eb="7">
      <t>ト</t>
    </rPh>
    <rPh sb="9" eb="12">
      <t>カオゼンタイ</t>
    </rPh>
    <rPh sb="25" eb="26">
      <t>ユビ</t>
    </rPh>
    <rPh sb="27" eb="28">
      <t>ハラ</t>
    </rPh>
    <rPh sb="39" eb="40">
      <t>ハダ</t>
    </rPh>
    <rPh sb="53" eb="54">
      <t>ユビ</t>
    </rPh>
    <rPh sb="59" eb="60">
      <t>ト</t>
    </rPh>
    <rPh sb="65" eb="67">
      <t>ビヨウ</t>
    </rPh>
    <rPh sb="67" eb="69">
      <t>セイブン</t>
    </rPh>
    <rPh sb="69" eb="71">
      <t>シントウ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</si>
</sst>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11206</xdr:colOff>
      <xdr:row>8</xdr:row>
      <xdr:rowOff>100852</xdr:rowOff>
    </xdr:from>
    <xdr:to>
      <xdr:col>9</xdr:col>
      <xdr:colOff>112058</xdr:colOff>
      <xdr:row>22</xdr:row>
      <xdr:rowOff>149306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1794" y="2241176"/>
          <a:ext cx="997323" cy="3499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2" zoomScale="85" zoomScaleNormal="85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42410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416</v>
      </c>
      <c r="C6" s="138"/>
      <c r="D6" s="138"/>
      <c r="E6" s="138"/>
      <c r="F6" s="138"/>
      <c r="G6" s="138"/>
      <c r="H6" s="138"/>
      <c r="I6" s="97" t="s">
        <v>414</v>
      </c>
      <c r="J6" s="97"/>
      <c r="K6" s="97"/>
      <c r="L6" s="97"/>
      <c r="M6" s="97"/>
      <c r="N6" s="99" t="s">
        <v>415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418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413</v>
      </c>
      <c r="AI6" s="97"/>
      <c r="AJ6" s="97"/>
      <c r="AK6" s="97"/>
      <c r="AL6" s="97" t="s">
        <v>417</v>
      </c>
      <c r="AM6" s="97"/>
      <c r="AN6" s="97"/>
      <c r="AO6" s="97"/>
      <c r="AP6" s="102">
        <v>6619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387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380</v>
      </c>
      <c r="Q9" s="87"/>
      <c r="R9" s="87"/>
      <c r="S9" s="87"/>
      <c r="T9" s="84" t="str">
        <f>VLOOKUP($P9,DATA1!$1:$214,2,FALSE)</f>
        <v>基礎化粧品</v>
      </c>
      <c r="U9" s="85"/>
      <c r="V9" s="85"/>
      <c r="W9" s="85"/>
      <c r="X9" s="85"/>
      <c r="Y9" s="86"/>
      <c r="Z9" s="87" t="s">
        <v>382</v>
      </c>
      <c r="AA9" s="87"/>
      <c r="AB9" s="87"/>
      <c r="AC9" s="87"/>
      <c r="AD9" s="88" t="s">
        <v>381</v>
      </c>
      <c r="AE9" s="89"/>
      <c r="AF9" s="89"/>
      <c r="AG9" s="89"/>
      <c r="AH9" s="89"/>
      <c r="AI9" s="90"/>
      <c r="AJ9" s="87" t="s">
        <v>419</v>
      </c>
      <c r="AK9" s="87"/>
      <c r="AL9" s="87"/>
      <c r="AM9" s="87"/>
      <c r="AN9" s="84" t="str">
        <f>VLOOKUP($AJ9,DATA1!$1:$158,2,FALSE)</f>
        <v>乳液・美容液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410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040104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420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383</v>
      </c>
      <c r="Q13" s="105"/>
      <c r="R13" s="105"/>
      <c r="S13" s="105"/>
      <c r="T13" s="105" t="s">
        <v>384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385</v>
      </c>
      <c r="AF13" s="105"/>
      <c r="AG13" s="105"/>
      <c r="AH13" s="105"/>
      <c r="AI13" s="105"/>
      <c r="AJ13" s="105"/>
      <c r="AK13" s="105"/>
      <c r="AL13" s="105" t="s">
        <v>386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413</v>
      </c>
      <c r="Q14" s="108"/>
      <c r="R14" s="108"/>
      <c r="S14" s="109"/>
      <c r="T14" s="110" t="s">
        <v>413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413</v>
      </c>
      <c r="AF14" s="108"/>
      <c r="AG14" s="108"/>
      <c r="AH14" s="108"/>
      <c r="AI14" s="108"/>
      <c r="AJ14" s="108"/>
      <c r="AK14" s="109"/>
      <c r="AL14" s="110" t="s">
        <v>413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388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421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408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422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409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389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390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395</v>
      </c>
      <c r="W57" s="192"/>
      <c r="X57" s="192"/>
      <c r="Y57" s="193"/>
      <c r="Z57" s="191" t="s">
        <v>396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391</v>
      </c>
      <c r="W58" s="62" t="s">
        <v>392</v>
      </c>
      <c r="X58" s="62" t="s">
        <v>393</v>
      </c>
      <c r="Y58" s="63" t="s">
        <v>394</v>
      </c>
      <c r="Z58" s="196" t="s">
        <v>397</v>
      </c>
      <c r="AA58" s="197"/>
      <c r="AB58" s="197"/>
      <c r="AC58" s="197"/>
      <c r="AD58" s="197"/>
      <c r="AE58" s="197"/>
      <c r="AF58" s="197"/>
      <c r="AG58" s="197" t="s">
        <v>398</v>
      </c>
      <c r="AH58" s="197"/>
      <c r="AI58" s="197"/>
      <c r="AJ58" s="197"/>
      <c r="AK58" s="197"/>
      <c r="AL58" s="197"/>
      <c r="AM58" s="197"/>
      <c r="AN58" s="197" t="s">
        <v>399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413</v>
      </c>
      <c r="C59" s="66" t="s">
        <v>413</v>
      </c>
      <c r="D59" s="66" t="s">
        <v>413</v>
      </c>
      <c r="E59" s="66" t="s">
        <v>413</v>
      </c>
      <c r="F59" s="66" t="s">
        <v>413</v>
      </c>
      <c r="G59" s="66" t="s">
        <v>413</v>
      </c>
      <c r="H59" s="66" t="s">
        <v>413</v>
      </c>
      <c r="I59" s="66" t="s">
        <v>413</v>
      </c>
      <c r="J59" s="66" t="s">
        <v>413</v>
      </c>
      <c r="K59" s="67" t="s">
        <v>413</v>
      </c>
      <c r="L59" s="65" t="s">
        <v>413</v>
      </c>
      <c r="M59" s="66" t="s">
        <v>413</v>
      </c>
      <c r="N59" s="66" t="s">
        <v>413</v>
      </c>
      <c r="O59" s="66" t="s">
        <v>413</v>
      </c>
      <c r="P59" s="66" t="s">
        <v>413</v>
      </c>
      <c r="Q59" s="66" t="s">
        <v>413</v>
      </c>
      <c r="R59" s="66" t="s">
        <v>413</v>
      </c>
      <c r="S59" s="66" t="s">
        <v>413</v>
      </c>
      <c r="T59" s="66" t="s">
        <v>413</v>
      </c>
      <c r="U59" s="68" t="s">
        <v>413</v>
      </c>
      <c r="V59" s="69">
        <v>1</v>
      </c>
      <c r="W59" s="66">
        <v>1</v>
      </c>
      <c r="X59" s="66">
        <v>1</v>
      </c>
      <c r="Y59" s="67">
        <v>1</v>
      </c>
      <c r="Z59" s="143" t="s">
        <v>413</v>
      </c>
      <c r="AA59" s="144"/>
      <c r="AB59" s="144"/>
      <c r="AC59" s="144"/>
      <c r="AD59" s="144"/>
      <c r="AE59" s="144"/>
      <c r="AF59" s="144"/>
      <c r="AG59" s="144" t="s">
        <v>413</v>
      </c>
      <c r="AH59" s="144"/>
      <c r="AI59" s="144"/>
      <c r="AJ59" s="144"/>
      <c r="AK59" s="144"/>
      <c r="AL59" s="144"/>
      <c r="AM59" s="144"/>
      <c r="AN59" s="144" t="s">
        <v>413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400</v>
      </c>
      <c r="C61" s="147"/>
      <c r="D61" s="147" t="s">
        <v>401</v>
      </c>
      <c r="E61" s="147"/>
      <c r="F61" s="147" t="s">
        <v>402</v>
      </c>
      <c r="G61" s="147"/>
      <c r="H61" s="147" t="s">
        <v>403</v>
      </c>
      <c r="I61" s="149"/>
      <c r="J61" s="64"/>
      <c r="K61" s="146" t="s">
        <v>404</v>
      </c>
      <c r="L61" s="147"/>
      <c r="M61" s="147"/>
      <c r="N61" s="147"/>
      <c r="O61" s="147"/>
      <c r="P61" s="147"/>
      <c r="Q61" s="147"/>
      <c r="R61" s="147"/>
      <c r="S61" s="147"/>
      <c r="T61" s="147" t="s">
        <v>405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406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407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413</v>
      </c>
      <c r="E62" s="123"/>
      <c r="F62" s="123" t="s">
        <v>413</v>
      </c>
      <c r="G62" s="123"/>
      <c r="H62" s="123" t="s">
        <v>413</v>
      </c>
      <c r="I62" s="124"/>
      <c r="K62" s="150">
        <v>42410</v>
      </c>
      <c r="L62" s="151"/>
      <c r="M62" s="151"/>
      <c r="N62" s="151"/>
      <c r="O62" s="151"/>
      <c r="P62" s="151"/>
      <c r="Q62" s="151"/>
      <c r="R62" s="151"/>
      <c r="S62" s="151"/>
      <c r="T62" s="122" t="s">
        <v>411</v>
      </c>
      <c r="U62" s="123"/>
      <c r="V62" s="123"/>
      <c r="W62" s="123"/>
      <c r="X62" s="123"/>
      <c r="Y62" s="123"/>
      <c r="Z62" s="123"/>
      <c r="AA62" s="123"/>
      <c r="AB62" s="123"/>
      <c r="AC62" s="123" t="s">
        <v>412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412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富士フィルム</v>
      </c>
      <c r="K4" s="74" t="str">
        <f>商品登録書!N6</f>
        <v>アスタリフト</v>
      </c>
      <c r="L4" s="74" t="str">
        <f>商品登録書!X6</f>
        <v>エッセンス　インフィルト＜美白美容液＞</v>
      </c>
      <c r="M4" s="74" t="str">
        <f>商品登録書!AH6</f>
        <v>-</v>
      </c>
      <c r="N4" s="74" t="str">
        <f>商品登録書!AL6</f>
        <v>30ｍｌ</v>
      </c>
      <c r="O4" s="10" t="str">
        <f>商品登録書!B6</f>
        <v>4547410224085</v>
      </c>
      <c r="P4" s="74">
        <f>商品登録書!AP6</f>
        <v>6619</v>
      </c>
      <c r="Q4" s="77" t="str">
        <f>商品登録書!P17</f>
        <v>◆高浸透ナノ×美白で、まぶしき輝く透明美肌へ
美白有効成分と、独自成分「ナノAMA」をたっぷり配合した輝く赤のエッセンス。みずみずしく伸びやかなつけ心地で、角層のすみずみまで高速浸透。肌へ透き通るような透明感と輝きを与えます。
【医薬部外品】</v>
      </c>
      <c r="R4" s="77" t="str">
        <f>商品登録書!B26</f>
        <v>①適量を手に取り、顔全体にやさしくのばします。
②指の腹をくるくるとすべらせ、肌になじませていきます。
③指のすべりが止まったら、美容成分浸透のサインです。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2016-02-11T01:28:26Z</dcterms:modified>
</cp:coreProperties>
</file>