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<sst xmlns="http://schemas.openxmlformats.org/spreadsheetml/2006/main" count="461" uniqueCount="423">
  <si>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</si>
  <si>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</si>
  <si>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</si>
  <si>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</si>
  <si>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</si>
  <si>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</si>
  <si>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</si>
  <si>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</si>
  <si>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</si>
  <si>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</si>
  <si>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</si>
  <si>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</si>
  <si>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</si>
  <si>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</si>
  <si>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</si>
  <si>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</si>
  <si>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</si>
  <si>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</si>
  <si>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</si>
  <si>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</si>
  <si>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</si>
  <si>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</si>
  <si>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</si>
  <si>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</si>
  <si>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</si>
  <si>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</si>
  <si>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</si>
  <si>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</si>
  <si>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</si>
  <si>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</si>
  <si>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</si>
  <si>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</si>
  <si>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</si>
  <si>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</si>
  <si>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</si>
  <si>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</si>
  <si>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</si>
  <si>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</si>
  <si>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</si>
  <si>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</si>
  <si>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</si>
  <si>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</si>
  <si>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</si>
  <si>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</si>
  <si>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</si>
  <si>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</si>
  <si>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</si>
  <si>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</si>
  <si>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</si>
  <si>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</si>
  <si>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</si>
  <si>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</si>
  <si>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</si>
  <si>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</si>
  <si>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</si>
  <si>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</si>
  <si>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</si>
  <si>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</si>
  <si>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</si>
  <si>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</si>
  <si>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</si>
  <si>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</si>
  <si>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</si>
  <si>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</si>
  <si>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</si>
  <si>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</si>
  <si>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</si>
  <si>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</si>
  <si>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</si>
  <si>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</si>
  <si>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</si>
  <si>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</si>
  <si>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</si>
  <si>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</si>
  <si>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</si>
  <si>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</si>
  <si>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</si>
  <si>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</si>
  <si>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</si>
  <si>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</si>
  <si>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</si>
  <si>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</si>
  <si>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</si>
  <si>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</si>
  <si>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</si>
  <si>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</si>
  <si>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</si>
  <si>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</si>
  <si>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</si>
  <si>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</si>
  <si>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</si>
  <si>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</si>
  <si>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</si>
  <si>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</si>
  <si>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</si>
  <si>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</si>
  <si>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</si>
  <si>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</si>
  <si>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</si>
  <si>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</si>
  <si>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</si>
  <si>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</si>
  <si>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</si>
  <si>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</si>
  <si>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</si>
  <si>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</si>
  <si>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</si>
  <si>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</si>
  <si>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</si>
  <si>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</si>
  <si>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</si>
  <si>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</si>
  <si>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</si>
  <si>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</si>
  <si>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</si>
  <si>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</si>
  <si>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</si>
  <si>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</si>
  <si>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</si>
  <si>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</si>
  <si>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</si>
  <si>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</si>
  <si>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</si>
  <si>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</si>
  <si>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</si>
  <si>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</si>
  <si>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</si>
  <si>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</si>
  <si>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</si>
  <si>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</si>
  <si>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</si>
  <si>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</si>
  <si>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</si>
  <si>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</si>
  <si>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</si>
  <si>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</si>
  <si>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</si>
  <si>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</si>
  <si>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</si>
  <si>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</si>
  <si>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</si>
  <si>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</si>
  <si>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</si>
  <si>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</si>
  <si>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</si>
  <si>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</si>
  <si>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</si>
  <si>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</si>
  <si>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</si>
  <si>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</si>
  <si>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</si>
  <si>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</si>
  <si>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</si>
  <si>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</si>
  <si>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</si>
  <si>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</si>
  <si>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</si>
  <si>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</si>
  <si>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</si>
  <si>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</si>
  <si>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</si>
  <si>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</si>
  <si>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</si>
  <si>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</si>
  <si>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</si>
  <si>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</si>
  <si>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</si>
  <si>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</si>
  <si>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</si>
  <si>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</si>
  <si>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</si>
  <si>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</si>
  <si>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</si>
  <si>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</si>
  <si>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</si>
  <si>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</si>
  <si>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</si>
  <si>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</si>
  <si>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</si>
  <si>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</si>
  <si>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</si>
  <si>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</si>
  <si>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</si>
  <si>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</si>
  <si>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</si>
  <si>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</si>
  <si>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</si>
  <si>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</si>
  <si>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</si>
  <si>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</si>
  <si>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</si>
  <si>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</si>
  <si>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</si>
  <si>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</si>
  <si>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</si>
  <si>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</si>
  <si>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</si>
  <si>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</si>
  <si>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</si>
  <si>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</si>
  <si>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</si>
  <si>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</si>
  <si>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</si>
  <si>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</si>
  <si>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</si>
  <si>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</si>
  <si>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</si>
  <si>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</si>
  <si>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</si>
  <si>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</si>
  <si>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</si>
  <si>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</si>
  <si>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</si>
  <si>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</si>
  <si>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</si>
  <si>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</si>
  <si>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</si>
  <si>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</si>
  <si>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</si>
  <si>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</si>
  <si>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</si>
  <si>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</si>
  <si>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</si>
  <si>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</si>
  <si>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</si>
  <si>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</si>
  <si>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</si>
  <si>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</si>
  <si>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</si>
  <si>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</si>
  <si>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</si>
  <si>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</si>
  <si>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</si>
  <si>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</si>
  <si>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</si>
  <si>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</si>
  <si>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</si>
  <si>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</si>
  <si>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</si>
  <si>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</si>
  <si>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</si>
  <si>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</si>
  <si>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</si>
  <si>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</si>
  <si>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</si>
  <si>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</si>
  <si>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</si>
  <si>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</si>
  <si>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</si>
  <si>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</si>
  <si>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</si>
  <si>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</si>
  <si>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</si>
  <si>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</si>
  <si>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</si>
  <si>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</si>
  <si>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</si>
  <si>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</si>
  <si>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</si>
  <si>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</si>
  <si>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</si>
  <si>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</si>
  <si>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</si>
  <si>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</si>
  <si>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</si>
  <si>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</si>
  <si>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</si>
  <si>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</si>
  <si>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</si>
  <si>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</si>
  <si>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</si>
  <si>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</si>
  <si>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</si>
  <si>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</si>
  <si>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</si>
  <si>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</si>
  <si>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</si>
  <si>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</si>
  <si>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</si>
  <si>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</si>
  <si>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</si>
  <si>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</si>
  <si>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</si>
  <si>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</si>
  <si>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</si>
  <si>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</si>
  <si>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</si>
  <si>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</si>
  <si>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</si>
  <si>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</si>
  <si>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</si>
  <si>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</si>
  <si>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</si>
  <si>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</si>
  <si>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</si>
  <si>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</si>
  <si>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</si>
  <si>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</si>
  <si>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</si>
  <si>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</si>
  <si>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</si>
  <si>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</si>
  <si>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</si>
  <si>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</si>
  <si>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</si>
  <si>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</si>
  <si>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</si>
  <si>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</si>
  <si>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</si>
  <si>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</si>
  <si>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</si>
  <si>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</si>
  <si>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</si>
  <si>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</si>
  <si>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</si>
  <si>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</si>
  <si>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</si>
  <si>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</si>
  <si>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</si>
  <si>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</si>
  <si>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</si>
  <si>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</si>
  <si>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</si>
  <si>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</si>
  <si>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</si>
  <si>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</si>
  <si>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</si>
  <si>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</si>
  <si>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</si>
  <si>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</si>
  <si>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</si>
  <si>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</si>
  <si>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</si>
  <si>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</si>
  <si>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</si>
  <si>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</si>
  <si>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</si>
  <si>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</si>
  <si>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</si>
  <si>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</si>
  <si>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</si>
  <si>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</si>
  <si>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</si>
  <si>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</si>
  <si>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</si>
  <si>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</si>
  <si>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</si>
  <si>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</si>
  <si>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</si>
  <si>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</si>
  <si>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</si>
  <si>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</si>
  <si>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</si>
  <si>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</si>
  <si>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</si>
  <si>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</si>
  <si>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</si>
  <si>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</si>
  <si>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</si>
  <si>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</si>
  <si>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</si>
  <si>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</si>
  <si>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</si>
  <si>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</si>
  <si>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</si>
  <si>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</si>
  <si>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</si>
  <si>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</si>
  <si>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</si>
  <si>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</si>
  <si>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</si>
  <si>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</si>
  <si>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</si>
  <si>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</si>
  <si>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</si>
  <si>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</si>
  <si>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</si>
  <si>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</si>
  <si>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</si>
  <si>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</si>
  <si>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</si>
  <si>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</si>
  <si>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</si>
  <si>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</si>
  <si>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</si>
  <si>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</si>
  <si>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</si>
  <si>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</si>
  <si>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</si>
  <si>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</si>
  <si>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</si>
  <si>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</si>
  <si>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</si>
  <si>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</si>
  <si>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</si>
  <si>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</si>
  <si>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</si>
  <si>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</si>
  <si>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</si>
  <si>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</si>
  <si>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</si>
  <si>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</si>
  <si>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</si>
  <si>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</si>
  <si>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</si>
  <si>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</si>
  <si>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</si>
  <si>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</si>
  <si>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</si>
  <si>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</si>
  <si>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</si>
  <si>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</si>
  <si>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</si>
  <si>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</si>
  <si>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富士フィルム</t>
    <rPh sb="0" eb="2">
      <t>フジ</t>
    </rPh>
    <phoneticPr fontId="19"/>
  </si>
  <si>
    <t>アスタリフト</t>
    <phoneticPr fontId="19"/>
  </si>
  <si>
    <t>ジェリーアクアリスタ＜先行美溶液＞</t>
    <rPh sb="11" eb="13">
      <t>センコウ</t>
    </rPh>
    <rPh sb="13" eb="14">
      <t>ビ</t>
    </rPh>
    <rPh sb="14" eb="16">
      <t>ヨウエキ</t>
    </rPh>
    <phoneticPr fontId="19"/>
  </si>
  <si>
    <t>60ｇ</t>
    <phoneticPr fontId="19"/>
  </si>
  <si>
    <t>040104</t>
    <phoneticPr fontId="19"/>
  </si>
  <si>
    <t>0001</t>
    <phoneticPr fontId="19"/>
  </si>
  <si>
    <t>◆みずみずしくハリと輝きに満ちた美肌へ
乾いた肌にはぷるんと弾む赤いジェリーのごちそうを。洗顔後の素肌にジェリーをつけると、まるで水のようになめらかに伸びて、浸透。うるおい、ツヤのある輝く肌へ。</t>
    <rPh sb="10" eb="11">
      <t>カガヤ</t>
    </rPh>
    <rPh sb="13" eb="14">
      <t>ミ</t>
    </rPh>
    <rPh sb="16" eb="18">
      <t>ビハダ</t>
    </rPh>
    <rPh sb="20" eb="21">
      <t>カワ</t>
    </rPh>
    <rPh sb="23" eb="24">
      <t>ハダ</t>
    </rPh>
    <rPh sb="30" eb="31">
      <t>ハズ</t>
    </rPh>
    <rPh sb="32" eb="33">
      <t>アカ</t>
    </rPh>
    <rPh sb="45" eb="47">
      <t>センガン</t>
    </rPh>
    <rPh sb="47" eb="48">
      <t>ゴ</t>
    </rPh>
    <rPh sb="49" eb="51">
      <t>スハダ</t>
    </rPh>
    <rPh sb="65" eb="66">
      <t>ミズ</t>
    </rPh>
    <rPh sb="75" eb="76">
      <t>ノ</t>
    </rPh>
    <rPh sb="79" eb="81">
      <t>シントウ</t>
    </rPh>
    <rPh sb="92" eb="93">
      <t>カガヤ</t>
    </rPh>
    <rPh sb="94" eb="95">
      <t>ハダ</t>
    </rPh>
    <phoneticPr fontId="19"/>
  </si>
  <si>
    <t>①適量を手に取り、手のひらでジェリーを軽くのばします。
②手のひらで顔全体をあたためるように包み込み、ジェリーを肌になじませていきます。
③肌がモッチリと手に吸い付くように感じられたら、引き続き、いつものお手入れをはじめましょう。</t>
    <rPh sb="1" eb="3">
      <t>テキリョウ</t>
    </rPh>
    <rPh sb="4" eb="5">
      <t>テ</t>
    </rPh>
    <rPh sb="6" eb="7">
      <t>ト</t>
    </rPh>
    <rPh sb="9" eb="10">
      <t>テ</t>
    </rPh>
    <rPh sb="19" eb="20">
      <t>カル</t>
    </rPh>
    <rPh sb="29" eb="30">
      <t>テ</t>
    </rPh>
    <rPh sb="34" eb="37">
      <t>カオゼンタイ</t>
    </rPh>
    <rPh sb="46" eb="47">
      <t>ツツ</t>
    </rPh>
    <rPh sb="48" eb="49">
      <t>コ</t>
    </rPh>
    <rPh sb="56" eb="57">
      <t>ハダ</t>
    </rPh>
    <rPh sb="70" eb="71">
      <t>ハダ</t>
    </rPh>
    <rPh sb="77" eb="78">
      <t>テ</t>
    </rPh>
    <rPh sb="79" eb="80">
      <t>ス</t>
    </rPh>
    <rPh sb="81" eb="82">
      <t>ツ</t>
    </rPh>
    <rPh sb="86" eb="87">
      <t>カン</t>
    </rPh>
    <rPh sb="93" eb="94">
      <t>ヒ</t>
    </rPh>
    <rPh sb="95" eb="96">
      <t>ツヅ</t>
    </rPh>
    <rPh sb="103" eb="105">
      <t>テイ</t>
    </rPh>
    <phoneticPr fontId="19"/>
  </si>
  <si>
    <t>4547410300444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</si>
</sst>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201706</xdr:colOff>
      <xdr:row>9</xdr:row>
      <xdr:rowOff>156883</xdr:rowOff>
    </xdr:from>
    <xdr:to>
      <xdr:col>13</xdr:col>
      <xdr:colOff>146913</xdr:colOff>
      <xdr:row>20</xdr:row>
      <xdr:rowOff>33618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5824" y="2543736"/>
          <a:ext cx="2634618" cy="25885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5" zoomScaleNormal="85" zoomScalePageLayoutView="80" workbookViewId="0">
      <selection activeCell="Q3" sqref="Q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>
      <c r="A6" s="31"/>
      <c r="B6" s="137" t="s">
        <v>422</v>
      </c>
      <c r="C6" s="138"/>
      <c r="D6" s="138"/>
      <c r="E6" s="138"/>
      <c r="F6" s="138"/>
      <c r="G6" s="138"/>
      <c r="H6" s="138"/>
      <c r="I6" s="97" t="s">
        <v>414</v>
      </c>
      <c r="J6" s="97"/>
      <c r="K6" s="97"/>
      <c r="L6" s="97"/>
      <c r="M6" s="97"/>
      <c r="N6" s="99" t="s">
        <v>415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416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413</v>
      </c>
      <c r="AI6" s="97"/>
      <c r="AJ6" s="97"/>
      <c r="AK6" s="97"/>
      <c r="AL6" s="97" t="s">
        <v>417</v>
      </c>
      <c r="AM6" s="97"/>
      <c r="AN6" s="97"/>
      <c r="AO6" s="97"/>
      <c r="AP6" s="102">
        <v>12960</v>
      </c>
      <c r="AQ6" s="102"/>
      <c r="AR6" s="102"/>
      <c r="AS6" s="103"/>
    </row>
    <row r="7" spans="1:47" s="20" customFormat="1" ht="19.5" customHeight="1" thickBot="1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>
      <c r="A9" s="18"/>
      <c r="B9" s="152" t="s">
        <v>387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380</v>
      </c>
      <c r="Q9" s="87"/>
      <c r="R9" s="87"/>
      <c r="S9" s="87"/>
      <c r="T9" s="84" t="str">
        <f>VLOOKUP($P9,DATA1!$1:$214,2,FALSE)</f>
        <v>基礎化粧品</v>
      </c>
      <c r="U9" s="85"/>
      <c r="V9" s="85"/>
      <c r="W9" s="85"/>
      <c r="X9" s="85"/>
      <c r="Y9" s="86"/>
      <c r="Z9" s="87" t="s">
        <v>382</v>
      </c>
      <c r="AA9" s="87"/>
      <c r="AB9" s="87"/>
      <c r="AC9" s="87"/>
      <c r="AD9" s="88" t="s">
        <v>381</v>
      </c>
      <c r="AE9" s="89"/>
      <c r="AF9" s="89"/>
      <c r="AG9" s="89"/>
      <c r="AH9" s="89"/>
      <c r="AI9" s="90"/>
      <c r="AJ9" s="87" t="s">
        <v>418</v>
      </c>
      <c r="AK9" s="87"/>
      <c r="AL9" s="87"/>
      <c r="AM9" s="87"/>
      <c r="AN9" s="84" t="str">
        <f>VLOOKUP($AJ9,DATA1!$1:$158,2,FALSE)</f>
        <v>乳液・美容液</v>
      </c>
      <c r="AO9" s="85"/>
      <c r="AP9" s="85"/>
      <c r="AQ9" s="85"/>
      <c r="AR9" s="85"/>
      <c r="AS9" s="115"/>
    </row>
    <row r="10" spans="1:47" ht="19.5" customHeight="1" thickBot="1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410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040104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419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383</v>
      </c>
      <c r="Q13" s="105"/>
      <c r="R13" s="105"/>
      <c r="S13" s="105"/>
      <c r="T13" s="105" t="s">
        <v>384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385</v>
      </c>
      <c r="AF13" s="105"/>
      <c r="AG13" s="105"/>
      <c r="AH13" s="105"/>
      <c r="AI13" s="105"/>
      <c r="AJ13" s="105"/>
      <c r="AK13" s="105"/>
      <c r="AL13" s="105" t="s">
        <v>386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413</v>
      </c>
      <c r="Q14" s="108"/>
      <c r="R14" s="108"/>
      <c r="S14" s="109"/>
      <c r="T14" s="110" t="s">
        <v>413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413</v>
      </c>
      <c r="AF14" s="108"/>
      <c r="AG14" s="108"/>
      <c r="AH14" s="108"/>
      <c r="AI14" s="108"/>
      <c r="AJ14" s="108"/>
      <c r="AK14" s="109"/>
      <c r="AL14" s="110" t="s">
        <v>413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388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420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160" t="s">
        <v>408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>
      <c r="A26" s="21"/>
      <c r="B26" s="172" t="s">
        <v>421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/>
    <row r="48" spans="1:45" s="52" customFormat="1" ht="19.5" customHeight="1" thickBot="1">
      <c r="A48" s="21"/>
      <c r="B48" s="160" t="s">
        <v>409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/>
    <row r="57" spans="1:46" s="56" customFormat="1" ht="19.5" customHeight="1">
      <c r="A57" s="55"/>
      <c r="B57" s="191" t="s">
        <v>389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390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395</v>
      </c>
      <c r="W57" s="192"/>
      <c r="X57" s="192"/>
      <c r="Y57" s="193"/>
      <c r="Z57" s="191" t="s">
        <v>396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391</v>
      </c>
      <c r="W58" s="62" t="s">
        <v>392</v>
      </c>
      <c r="X58" s="62" t="s">
        <v>393</v>
      </c>
      <c r="Y58" s="63" t="s">
        <v>394</v>
      </c>
      <c r="Z58" s="196" t="s">
        <v>397</v>
      </c>
      <c r="AA58" s="197"/>
      <c r="AB58" s="197"/>
      <c r="AC58" s="197"/>
      <c r="AD58" s="197"/>
      <c r="AE58" s="197"/>
      <c r="AF58" s="197"/>
      <c r="AG58" s="197" t="s">
        <v>398</v>
      </c>
      <c r="AH58" s="197"/>
      <c r="AI58" s="197"/>
      <c r="AJ58" s="197"/>
      <c r="AK58" s="197"/>
      <c r="AL58" s="197"/>
      <c r="AM58" s="197"/>
      <c r="AN58" s="197" t="s">
        <v>399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>
      <c r="A59" s="52"/>
      <c r="B59" s="65" t="s">
        <v>413</v>
      </c>
      <c r="C59" s="66" t="s">
        <v>413</v>
      </c>
      <c r="D59" s="66" t="s">
        <v>413</v>
      </c>
      <c r="E59" s="66" t="s">
        <v>413</v>
      </c>
      <c r="F59" s="66" t="s">
        <v>413</v>
      </c>
      <c r="G59" s="66" t="s">
        <v>413</v>
      </c>
      <c r="H59" s="66" t="s">
        <v>413</v>
      </c>
      <c r="I59" s="66" t="s">
        <v>413</v>
      </c>
      <c r="J59" s="66" t="s">
        <v>413</v>
      </c>
      <c r="K59" s="67" t="s">
        <v>413</v>
      </c>
      <c r="L59" s="65" t="s">
        <v>413</v>
      </c>
      <c r="M59" s="66" t="s">
        <v>413</v>
      </c>
      <c r="N59" s="66" t="s">
        <v>413</v>
      </c>
      <c r="O59" s="66" t="s">
        <v>413</v>
      </c>
      <c r="P59" s="66" t="s">
        <v>413</v>
      </c>
      <c r="Q59" s="66" t="s">
        <v>413</v>
      </c>
      <c r="R59" s="66" t="s">
        <v>413</v>
      </c>
      <c r="S59" s="66" t="s">
        <v>413</v>
      </c>
      <c r="T59" s="66" t="s">
        <v>413</v>
      </c>
      <c r="U59" s="68" t="s">
        <v>413</v>
      </c>
      <c r="V59" s="69">
        <v>1</v>
      </c>
      <c r="W59" s="66">
        <v>1</v>
      </c>
      <c r="X59" s="66">
        <v>1</v>
      </c>
      <c r="Y59" s="67">
        <v>1</v>
      </c>
      <c r="Z59" s="143" t="s">
        <v>413</v>
      </c>
      <c r="AA59" s="144"/>
      <c r="AB59" s="144"/>
      <c r="AC59" s="144"/>
      <c r="AD59" s="144"/>
      <c r="AE59" s="144"/>
      <c r="AF59" s="144"/>
      <c r="AG59" s="144" t="s">
        <v>413</v>
      </c>
      <c r="AH59" s="144"/>
      <c r="AI59" s="144"/>
      <c r="AJ59" s="144"/>
      <c r="AK59" s="144"/>
      <c r="AL59" s="144"/>
      <c r="AM59" s="144"/>
      <c r="AN59" s="144" t="s">
        <v>413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146" t="s">
        <v>400</v>
      </c>
      <c r="C61" s="147"/>
      <c r="D61" s="147" t="s">
        <v>401</v>
      </c>
      <c r="E61" s="147"/>
      <c r="F61" s="147" t="s">
        <v>402</v>
      </c>
      <c r="G61" s="147"/>
      <c r="H61" s="147" t="s">
        <v>403</v>
      </c>
      <c r="I61" s="149"/>
      <c r="J61" s="64"/>
      <c r="K61" s="146" t="s">
        <v>404</v>
      </c>
      <c r="L61" s="147"/>
      <c r="M61" s="147"/>
      <c r="N61" s="147"/>
      <c r="O61" s="147"/>
      <c r="P61" s="147"/>
      <c r="Q61" s="147"/>
      <c r="R61" s="147"/>
      <c r="S61" s="147"/>
      <c r="T61" s="147" t="s">
        <v>405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406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407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>
      <c r="B62" s="148">
        <v>1</v>
      </c>
      <c r="C62" s="123"/>
      <c r="D62" s="123" t="s">
        <v>413</v>
      </c>
      <c r="E62" s="123"/>
      <c r="F62" s="123" t="s">
        <v>413</v>
      </c>
      <c r="G62" s="123"/>
      <c r="H62" s="123" t="s">
        <v>413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411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412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412</v>
      </c>
      <c r="AM62" s="123"/>
      <c r="AN62" s="123"/>
      <c r="AO62" s="123"/>
      <c r="AP62" s="123"/>
      <c r="AQ62" s="123"/>
      <c r="AR62" s="123"/>
      <c r="AS62" s="124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>
      <c r="A4" s="73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富士フィルム</v>
      </c>
      <c r="K4" s="74" t="str">
        <f>商品登録書!N6</f>
        <v>アスタリフト</v>
      </c>
      <c r="L4" s="74" t="str">
        <f>商品登録書!X6</f>
        <v>ジェリーアクアリスタ＜先行美溶液＞</v>
      </c>
      <c r="M4" s="74" t="str">
        <f>商品登録書!AH6</f>
        <v>-</v>
      </c>
      <c r="N4" s="74" t="str">
        <f>商品登録書!AL6</f>
        <v>60ｇ</v>
      </c>
      <c r="O4" s="10" t="str">
        <f>商品登録書!B6</f>
        <v>4547410300444</v>
      </c>
      <c r="P4" s="74">
        <f>商品登録書!AP6</f>
        <v>12960</v>
      </c>
      <c r="Q4" s="77" t="str">
        <f>商品登録書!P17</f>
        <v>◆みずみずしくハリと輝きに満ちた美肌へ
乾いた肌にはぷるんと弾む赤いジェリーのごちそうを。洗顔後の素肌にジェリーをつけると、まるで水のようになめらかに伸びて、浸透。うるおい、ツヤのある輝く肌へ。</v>
      </c>
      <c r="R4" s="77" t="str">
        <f>商品登録書!B26</f>
        <v>①適量を手に取り、手のひらでジェリーを軽くのばします。
②手のひらで顔全体をあたためるように包み込み、ジェリーを肌になじませていきます。
③肌がモッチリと手に吸い付くように感じられたら、引き続き、いつものお手入れをはじめましょう。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2016-04-26T01:45:47Z</dcterms:modified>
</cp:coreProperties>
</file>