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<sst xmlns="http://schemas.openxmlformats.org/spreadsheetml/2006/main" count="488" uniqueCount="452">
  <si>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</si>
  <si>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</si>
  <si>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</si>
  <si>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</si>
  <si>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</si>
  <si>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</si>
  <si>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</si>
  <si>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</si>
  <si>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</si>
  <si>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</si>
  <si>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</si>
  <si>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</si>
  <si>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</si>
  <si>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</si>
  <si>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</si>
  <si>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</si>
  <si>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</si>
  <si>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</si>
  <si>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</si>
  <si>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</si>
  <si>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</si>
  <si>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</si>
  <si>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</si>
  <si>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</si>
  <si>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</si>
  <si>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</si>
  <si>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</si>
  <si>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</si>
  <si>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</si>
  <si>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</si>
  <si>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</si>
  <si>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</si>
  <si>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</si>
  <si>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</si>
  <si>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</si>
  <si>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</si>
  <si>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</si>
  <si>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</si>
  <si>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</si>
  <si>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</si>
  <si>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</si>
  <si>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</si>
  <si>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</si>
  <si>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</si>
  <si>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</si>
  <si>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</si>
  <si>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</si>
  <si>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</si>
  <si>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</si>
  <si>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</si>
  <si>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</si>
  <si>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</si>
  <si>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</si>
  <si>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</si>
  <si>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</si>
  <si>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</si>
  <si>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</si>
  <si>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</si>
  <si>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</si>
  <si>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</si>
  <si>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</si>
  <si>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</si>
  <si>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</si>
  <si>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</si>
  <si>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</si>
  <si>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</si>
  <si>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</si>
  <si>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</si>
  <si>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</si>
  <si>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</si>
  <si>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</si>
  <si>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</si>
  <si>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</si>
  <si>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</si>
  <si>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</si>
  <si>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</si>
  <si>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</si>
  <si>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</si>
  <si>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</si>
  <si>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</si>
  <si>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</si>
  <si>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</si>
  <si>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</si>
  <si>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</si>
  <si>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</si>
  <si>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</si>
  <si>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</si>
  <si>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</si>
  <si>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</si>
  <si>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</si>
  <si>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</si>
  <si>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</si>
  <si>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</si>
  <si>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</si>
  <si>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</si>
  <si>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</si>
  <si>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</si>
  <si>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</si>
  <si>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</si>
  <si>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</si>
  <si>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</si>
  <si>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</si>
  <si>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</si>
  <si>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</si>
  <si>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</si>
  <si>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</si>
  <si>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</si>
  <si>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</si>
  <si>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</si>
  <si>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</si>
  <si>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</si>
  <si>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</si>
  <si>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</si>
  <si>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</si>
  <si>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</si>
  <si>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</si>
  <si>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</si>
  <si>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</si>
  <si>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</si>
  <si>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</si>
  <si>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</si>
  <si>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</si>
  <si>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</si>
  <si>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</si>
  <si>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</si>
  <si>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</si>
  <si>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</si>
  <si>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</si>
  <si>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</si>
  <si>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</si>
  <si>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</si>
  <si>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</si>
  <si>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</si>
  <si>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</si>
  <si>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</si>
  <si>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</si>
  <si>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</si>
  <si>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</si>
  <si>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</si>
  <si>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</si>
  <si>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</si>
  <si>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</si>
  <si>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</si>
  <si>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</si>
  <si>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</si>
  <si>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</si>
  <si>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</si>
  <si>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</si>
  <si>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</si>
  <si>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</si>
  <si>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</si>
  <si>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</si>
  <si>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</si>
  <si>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</si>
  <si>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</si>
  <si>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</si>
  <si>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</si>
  <si>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</si>
  <si>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</si>
  <si>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</si>
  <si>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</si>
  <si>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</si>
  <si>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</si>
  <si>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</si>
  <si>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</si>
  <si>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</si>
  <si>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</si>
  <si>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</si>
  <si>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</si>
  <si>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</si>
  <si>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</si>
  <si>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</si>
  <si>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</si>
  <si>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</si>
  <si>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</si>
  <si>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</si>
  <si>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</si>
  <si>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</si>
  <si>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</si>
  <si>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</si>
  <si>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</si>
  <si>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</si>
  <si>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</si>
  <si>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</si>
  <si>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</si>
  <si>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</si>
  <si>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</si>
  <si>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</si>
  <si>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</si>
  <si>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</si>
  <si>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</si>
  <si>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</si>
  <si>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</si>
  <si>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</si>
  <si>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</si>
  <si>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</si>
  <si>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</si>
  <si>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</si>
  <si>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</si>
  <si>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</si>
  <si>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</si>
  <si>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</si>
  <si>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</si>
  <si>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</si>
  <si>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</si>
  <si>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</si>
  <si>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</si>
  <si>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</si>
  <si>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</si>
  <si>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</si>
  <si>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</si>
  <si>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</si>
  <si>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</si>
  <si>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</si>
  <si>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</si>
  <si>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</si>
  <si>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</si>
  <si>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</si>
  <si>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</si>
  <si>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</si>
  <si>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</si>
  <si>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</si>
  <si>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</si>
  <si>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</si>
  <si>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</si>
  <si>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</si>
  <si>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</si>
  <si>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</si>
  <si>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</si>
  <si>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</si>
  <si>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</si>
  <si>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</si>
  <si>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</si>
  <si>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</si>
  <si>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</si>
  <si>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</si>
  <si>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</si>
  <si>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</si>
  <si>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</si>
  <si>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</si>
  <si>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</si>
  <si>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</si>
  <si>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</si>
  <si>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</si>
  <si>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</si>
  <si>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</si>
  <si>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</si>
  <si>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</si>
  <si>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</si>
  <si>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</si>
  <si>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</si>
  <si>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</si>
  <si>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</si>
  <si>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</si>
  <si>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</si>
  <si>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</si>
  <si>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</si>
  <si>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</si>
  <si>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</si>
  <si>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</si>
  <si>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</si>
  <si>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</si>
  <si>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</si>
  <si>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</si>
  <si>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</si>
  <si>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</si>
  <si>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</si>
  <si>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</si>
  <si>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</si>
  <si>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</si>
  <si>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</si>
  <si>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</si>
  <si>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</si>
  <si>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</si>
  <si>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</si>
  <si>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</si>
  <si>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</si>
  <si>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</si>
  <si>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</si>
  <si>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</si>
  <si>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</si>
  <si>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</si>
  <si>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</si>
  <si>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</si>
  <si>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</si>
  <si>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</si>
  <si>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</si>
  <si>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</si>
  <si>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</si>
  <si>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</si>
  <si>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</si>
  <si>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</si>
  <si>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</si>
  <si>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</si>
  <si>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</si>
  <si>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</si>
  <si>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</si>
  <si>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</si>
  <si>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</si>
  <si>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</si>
  <si>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</si>
  <si>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</si>
  <si>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</si>
  <si>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</si>
  <si>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</si>
  <si>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</si>
  <si>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</si>
  <si>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</si>
  <si>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</si>
  <si>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</si>
  <si>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</si>
  <si>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</si>
  <si>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</si>
  <si>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</si>
  <si>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</si>
  <si>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</si>
  <si>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</si>
  <si>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</si>
  <si>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</si>
  <si>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</si>
  <si>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</si>
  <si>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</si>
  <si>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</si>
  <si>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</si>
  <si>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</si>
  <si>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</si>
  <si>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</si>
  <si>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</si>
  <si>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</si>
  <si>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</si>
  <si>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</si>
  <si>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</si>
  <si>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</si>
  <si>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</si>
  <si>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</si>
  <si>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</si>
  <si>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</si>
  <si>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</si>
  <si>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</si>
  <si>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</si>
  <si>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</si>
  <si>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</si>
  <si>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</si>
  <si>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</si>
  <si>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</si>
  <si>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</si>
  <si>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</si>
  <si>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</si>
  <si>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</si>
  <si>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</si>
  <si>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</si>
  <si>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</si>
  <si>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</si>
  <si>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</si>
  <si>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</si>
  <si>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</si>
  <si>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</si>
  <si>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</si>
  <si>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</si>
  <si>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</si>
  <si>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</si>
  <si>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</si>
  <si>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</si>
  <si>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</si>
  <si>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</si>
  <si>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</si>
  <si>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</si>
  <si>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</si>
  <si>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</si>
  <si>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</si>
  <si>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</si>
  <si>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</si>
  <si>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</si>
  <si>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</si>
  <si>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</si>
  <si>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</si>
  <si>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</si>
  <si>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</si>
  <si>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</si>
  <si>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</si>
  <si>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</si>
  <si>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</si>
  <si>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</si>
  <si>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</si>
  <si>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</si>
  <si>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</si>
  <si>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</si>
  <si>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</si>
  <si>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</si>
  <si>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</si>
  <si>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</si>
  <si>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</si>
  <si>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</si>
  <si>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</si>
  <si>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</si>
  <si>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</si>
  <si>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</si>
  <si>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</si>
  <si>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</si>
  <si>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</si>
  <si>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</si>
  <si>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</si>
  <si>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</si>
  <si>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</si>
  <si>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</si>
  <si>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</si>
  <si>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</si>
  <si>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</si>
  <si>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</si>
  <si>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</si>
  <si>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</si>
  <si>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</si>
  <si>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</si>
  <si>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</si>
  <si>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</si>
  <si>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</si>
  <si>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</si>
  <si>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</si>
  <si>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</si>
  <si>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</si>
  <si>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</si>
  <si>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</si>
  <si>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</si>
  <si>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</si>
  <si>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</si>
  <si>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</si>
  <si>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</si>
  <si>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</si>
  <si>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</si>
  <si>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</si>
  <si>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</si>
  <si>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</si>
  <si>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</si>
  <si>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</si>
  <si>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</si>
  <si>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</si>
  <si>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</si>
  <si>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</si>
  <si>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</si>
  <si>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</si>
  <si>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030404</t>
    <phoneticPr fontId="19"/>
  </si>
  <si>
    <t>03</t>
    <phoneticPr fontId="19"/>
  </si>
  <si>
    <t>04</t>
    <phoneticPr fontId="19"/>
  </si>
  <si>
    <t>機能食品</t>
    <rPh sb="0" eb="2">
      <t>キノウ</t>
    </rPh>
    <rPh sb="2" eb="4">
      <t>ショクヒン</t>
    </rPh>
    <phoneticPr fontId="19"/>
  </si>
  <si>
    <t>オリヒロ</t>
    <phoneticPr fontId="19"/>
  </si>
  <si>
    <t>オープン</t>
    <phoneticPr fontId="19"/>
  </si>
  <si>
    <t>4571157251837</t>
    <phoneticPr fontId="19"/>
  </si>
  <si>
    <t>ブルーベリー濃縮エキス顆粒</t>
    <rPh sb="6" eb="8">
      <t>ノウシュク</t>
    </rPh>
    <rPh sb="11" eb="13">
      <t>カリュウ</t>
    </rPh>
    <phoneticPr fontId="19"/>
  </si>
  <si>
    <t>20包</t>
    <rPh sb="2" eb="3">
      <t>ツツ</t>
    </rPh>
    <phoneticPr fontId="19"/>
  </si>
  <si>
    <t>0009</t>
    <phoneticPr fontId="19"/>
  </si>
  <si>
    <t>アントシアニジン25％含有のブルーベリーエキスを1包中70mg配合し、おいしいブドウ風味の顆粒タイプに。OA機器の使用や、車の運転の多い方などの視界の健康管理にご利用ください。</t>
    <rPh sb="11" eb="13">
      <t>ガンユウ</t>
    </rPh>
    <rPh sb="25" eb="26">
      <t>ツツ</t>
    </rPh>
    <rPh sb="26" eb="27">
      <t>ナカ</t>
    </rPh>
    <rPh sb="31" eb="33">
      <t>ハイゴウ</t>
    </rPh>
    <rPh sb="42" eb="44">
      <t>フウミ</t>
    </rPh>
    <rPh sb="45" eb="47">
      <t>カリュウ</t>
    </rPh>
    <rPh sb="54" eb="56">
      <t>キキ</t>
    </rPh>
    <rPh sb="57" eb="59">
      <t>シヨウ</t>
    </rPh>
    <rPh sb="61" eb="62">
      <t>クルマ</t>
    </rPh>
    <rPh sb="63" eb="65">
      <t>ウンテン</t>
    </rPh>
    <rPh sb="66" eb="67">
      <t>オオ</t>
    </rPh>
    <rPh sb="68" eb="69">
      <t>カタ</t>
    </rPh>
    <rPh sb="72" eb="74">
      <t>シカイ</t>
    </rPh>
    <rPh sb="75" eb="77">
      <t>ケンコウ</t>
    </rPh>
    <rPh sb="77" eb="79">
      <t>カンリ</t>
    </rPh>
    <rPh sb="81" eb="83">
      <t>リヨウ</t>
    </rPh>
    <phoneticPr fontId="19"/>
  </si>
  <si>
    <t>1日に1包を目安に水またはお湯とともにお召し上がりください。水なしでもお飲みいただけますが、のどに詰まらせないようにご注意ください。</t>
    <rPh sb="1" eb="2">
      <t>ニチ</t>
    </rPh>
    <rPh sb="4" eb="5">
      <t>ホウ</t>
    </rPh>
    <rPh sb="6" eb="8">
      <t>メヤス</t>
    </rPh>
    <rPh sb="9" eb="10">
      <t>ミズ</t>
    </rPh>
    <rPh sb="14" eb="15">
      <t>ユ</t>
    </rPh>
    <rPh sb="20" eb="21">
      <t>メ</t>
    </rPh>
    <rPh sb="22" eb="23">
      <t>ア</t>
    </rPh>
    <rPh sb="30" eb="31">
      <t>ミズ</t>
    </rPh>
    <rPh sb="36" eb="37">
      <t>ノ</t>
    </rPh>
    <rPh sb="49" eb="50">
      <t>ツ</t>
    </rPh>
    <rPh sb="59" eb="61">
      <t>チュウイ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</si>
</sst>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23812</xdr:colOff>
      <xdr:row>8</xdr:row>
      <xdr:rowOff>214314</xdr:rowOff>
    </xdr:from>
    <xdr:to>
      <xdr:col>12</xdr:col>
      <xdr:colOff>25614</xdr:colOff>
      <xdr:row>21</xdr:row>
      <xdr:rowOff>83345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0" y="2369345"/>
          <a:ext cx="2263989" cy="311943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42479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446</v>
      </c>
      <c r="C6" s="144"/>
      <c r="D6" s="144"/>
      <c r="E6" s="144"/>
      <c r="F6" s="144"/>
      <c r="G6" s="144"/>
      <c r="H6" s="145"/>
      <c r="I6" s="103" t="s">
        <v>444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448</v>
      </c>
      <c r="AM6" s="103"/>
      <c r="AN6" s="103"/>
      <c r="AO6" s="103"/>
      <c r="AP6" s="108" t="s">
        <v>445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442</v>
      </c>
      <c r="AA9" s="93"/>
      <c r="AB9" s="93"/>
      <c r="AC9" s="93"/>
      <c r="AD9" s="94" t="s">
        <v>443</v>
      </c>
      <c r="AE9" s="95"/>
      <c r="AF9" s="95"/>
      <c r="AG9" s="95"/>
      <c r="AH9" s="95"/>
      <c r="AI9" s="96"/>
      <c r="AJ9" s="93" t="s">
        <v>440</v>
      </c>
      <c r="AK9" s="93"/>
      <c r="AL9" s="93"/>
      <c r="AM9" s="93"/>
      <c r="AN9" s="90" t="str">
        <f>VLOOKUP($AJ9,DATA1!$1:$168,2,FALSE)</f>
        <v>瞳ケア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030404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449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450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451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42479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04</v>
      </c>
      <c r="D4" s="8" t="str">
        <f>商品登録書!AJ9</f>
        <v>030404</v>
      </c>
      <c r="E4" s="8" t="str">
        <f>商品登録書!AJ11</f>
        <v>0009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オリヒロ</v>
      </c>
      <c r="K4" s="70" t="str">
        <f>商品登録書!N6</f>
        <v>ブルーベリー濃縮エキス顆粒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20包</v>
      </c>
      <c r="O4" s="10" t="str">
        <f>商品登録書!B6</f>
        <v>4571157251837</v>
      </c>
      <c r="P4" s="10"/>
      <c r="Q4" s="70" t="str">
        <f>商品登録書!AP6</f>
        <v>オープン</v>
      </c>
      <c r="R4" s="74" t="str">
        <f>商品登録書!P17</f>
        <v>アントシアニジン25％含有のブルーベリーエキスを1包中70mg配合し、おいしいブドウ風味の顆粒タイプに。OA機器の使用や、車の運転の多い方などの視界の健康管理にご利用ください。</v>
      </c>
      <c r="S4" s="74" t="str">
        <f>商品登録書!B26</f>
        <v>1日に1包を目安に水またはお湯とともにお召し上がりください。水なしでもお飲みいただけますが、のどに詰まらせないようにご注意ください。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42479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2016-04-08T00:09:28Z</cp:lastPrinted>
  <dcterms:created xsi:type="dcterms:W3CDTF">2009-11-04T02:33:42Z</dcterms:created>
  <dcterms:modified xsi:type="dcterms:W3CDTF">2016-04-19T02:00:31Z</dcterms:modified>
</cp:coreProperties>
</file>