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<sst xmlns="http://schemas.openxmlformats.org/spreadsheetml/2006/main" count="488" uniqueCount="452">
  <si>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</si>
  <si>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</si>
  <si>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</si>
  <si>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</si>
  <si>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</si>
  <si>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</si>
  <si>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</si>
  <si>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</si>
  <si>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</si>
  <si>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</si>
  <si>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</si>
  <si>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</si>
  <si>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</si>
  <si>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</si>
  <si>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</si>
  <si>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</si>
  <si>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</si>
  <si>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</si>
  <si>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</si>
  <si>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</si>
  <si>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</si>
  <si>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</si>
  <si>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</si>
  <si>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</si>
  <si>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</si>
  <si>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</si>
  <si>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</si>
  <si>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</si>
  <si>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</si>
  <si>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</si>
  <si>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</si>
  <si>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</si>
  <si>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</si>
  <si>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</si>
  <si>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</si>
  <si>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</si>
  <si>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</si>
  <si>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</si>
  <si>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</si>
  <si>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</si>
  <si>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</si>
  <si>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</si>
  <si>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</si>
  <si>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</si>
  <si>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</si>
  <si>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</si>
  <si>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</si>
  <si>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</si>
  <si>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</si>
  <si>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</si>
  <si>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</si>
  <si>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</si>
  <si>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</si>
  <si>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</si>
  <si>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</si>
  <si>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</si>
  <si>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</si>
  <si>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</si>
  <si>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</si>
  <si>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</si>
  <si>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</si>
  <si>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</si>
  <si>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</si>
  <si>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</si>
  <si>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</si>
  <si>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</si>
  <si>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</si>
  <si>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</si>
  <si>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</si>
  <si>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</si>
  <si>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</si>
  <si>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</si>
  <si>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</si>
  <si>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</si>
  <si>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</si>
  <si>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</si>
  <si>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</si>
  <si>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</si>
  <si>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</si>
  <si>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</si>
  <si>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</si>
  <si>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</si>
  <si>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</si>
  <si>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</si>
  <si>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</si>
  <si>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</si>
  <si>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</si>
  <si>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</si>
  <si>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</si>
  <si>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</si>
  <si>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</si>
  <si>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</si>
  <si>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</si>
  <si>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</si>
  <si>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</si>
  <si>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</si>
  <si>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</si>
  <si>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</si>
  <si>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</si>
  <si>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</si>
  <si>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</si>
  <si>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</si>
  <si>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</si>
  <si>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</si>
  <si>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</si>
  <si>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</si>
  <si>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</si>
  <si>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</si>
  <si>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</si>
  <si>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</si>
  <si>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</si>
  <si>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</si>
  <si>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</si>
  <si>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</si>
  <si>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</si>
  <si>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</si>
  <si>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</si>
  <si>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</si>
  <si>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</si>
  <si>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</si>
  <si>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</si>
  <si>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</si>
  <si>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</si>
  <si>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</si>
  <si>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</si>
  <si>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</si>
  <si>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</si>
  <si>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</si>
  <si>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</si>
  <si>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</si>
  <si>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</si>
  <si>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</si>
  <si>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</si>
  <si>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</si>
  <si>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</si>
  <si>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</si>
  <si>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</si>
  <si>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</si>
  <si>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</si>
  <si>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</si>
  <si>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</si>
  <si>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</si>
  <si>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</si>
  <si>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</si>
  <si>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</si>
  <si>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</si>
  <si>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</si>
  <si>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</si>
  <si>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</si>
  <si>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</si>
  <si>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</si>
  <si>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</si>
  <si>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</si>
  <si>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</si>
  <si>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</si>
  <si>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</si>
  <si>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</si>
  <si>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</si>
  <si>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</si>
  <si>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</si>
  <si>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</si>
  <si>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</si>
  <si>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</si>
  <si>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</si>
  <si>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</si>
  <si>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</si>
  <si>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</si>
  <si>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</si>
  <si>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</si>
  <si>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</si>
  <si>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</si>
  <si>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</si>
  <si>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</si>
  <si>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</si>
  <si>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</si>
  <si>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</si>
  <si>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</si>
  <si>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</si>
  <si>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</si>
  <si>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</si>
  <si>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</si>
  <si>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</si>
  <si>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</si>
  <si>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</si>
  <si>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</si>
  <si>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</si>
  <si>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</si>
  <si>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</si>
  <si>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</si>
  <si>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</si>
  <si>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</si>
  <si>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</si>
  <si>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</si>
  <si>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</si>
  <si>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</si>
  <si>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</si>
  <si>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</si>
  <si>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</si>
  <si>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</si>
  <si>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</si>
  <si>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</si>
  <si>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</si>
  <si>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</si>
  <si>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</si>
  <si>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</si>
  <si>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</si>
  <si>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</si>
  <si>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</si>
  <si>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</si>
  <si>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</si>
  <si>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</si>
  <si>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</si>
  <si>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</si>
  <si>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</si>
  <si>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</si>
  <si>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</si>
  <si>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</si>
  <si>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</si>
  <si>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</si>
  <si>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</si>
  <si>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</si>
  <si>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</si>
  <si>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</si>
  <si>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</si>
  <si>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</si>
  <si>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</si>
  <si>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</si>
  <si>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</si>
  <si>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</si>
  <si>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</si>
  <si>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</si>
  <si>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</si>
  <si>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</si>
  <si>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</si>
  <si>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</si>
  <si>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</si>
  <si>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</si>
  <si>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</si>
  <si>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</si>
  <si>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</si>
  <si>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</si>
  <si>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</si>
  <si>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</si>
  <si>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</si>
  <si>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</si>
  <si>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</si>
  <si>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</si>
  <si>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</si>
  <si>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</si>
  <si>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</si>
  <si>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</si>
  <si>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</si>
  <si>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</si>
  <si>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</si>
  <si>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</si>
  <si>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</si>
  <si>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</si>
  <si>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</si>
  <si>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</si>
  <si>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</si>
  <si>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</si>
  <si>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</si>
  <si>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</si>
  <si>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</si>
  <si>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</si>
  <si>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</si>
  <si>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</si>
  <si>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</si>
  <si>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</si>
  <si>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</si>
  <si>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</si>
  <si>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</si>
  <si>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</si>
  <si>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</si>
  <si>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</si>
  <si>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</si>
  <si>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</si>
  <si>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</si>
  <si>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</si>
  <si>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</si>
  <si>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</si>
  <si>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</si>
  <si>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</si>
  <si>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</si>
  <si>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</si>
  <si>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</si>
  <si>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</si>
  <si>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</si>
  <si>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</si>
  <si>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</si>
  <si>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</si>
  <si>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</si>
  <si>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</si>
  <si>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</si>
  <si>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</si>
  <si>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</si>
  <si>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</si>
  <si>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</si>
  <si>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</si>
  <si>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</si>
  <si>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</si>
  <si>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</si>
  <si>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</si>
  <si>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</si>
  <si>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</si>
  <si>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</si>
  <si>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</si>
  <si>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</si>
  <si>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</si>
  <si>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</si>
  <si>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</si>
  <si>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</si>
  <si>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</si>
  <si>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</si>
  <si>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</si>
  <si>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</si>
  <si>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</si>
  <si>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</si>
  <si>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</si>
  <si>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</si>
  <si>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</si>
  <si>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</si>
  <si>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</si>
  <si>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</si>
  <si>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</si>
  <si>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</si>
  <si>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</si>
  <si>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</si>
  <si>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</si>
  <si>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</si>
  <si>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</si>
  <si>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</si>
  <si>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</si>
  <si>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</si>
  <si>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</si>
  <si>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</si>
  <si>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</si>
  <si>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</si>
  <si>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</si>
  <si>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</si>
  <si>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</si>
  <si>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</si>
  <si>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</si>
  <si>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</si>
  <si>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</si>
  <si>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</si>
  <si>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</si>
  <si>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</si>
  <si>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</si>
  <si>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</si>
  <si>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</si>
  <si>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</si>
  <si>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</si>
  <si>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</si>
  <si>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</si>
  <si>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</si>
  <si>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</si>
  <si>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</si>
  <si>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</si>
  <si>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</si>
  <si>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</si>
  <si>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</si>
  <si>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</si>
  <si>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</si>
  <si>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</si>
  <si>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</si>
  <si>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</si>
  <si>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</si>
  <si>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</si>
  <si>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</si>
  <si>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</si>
  <si>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</si>
  <si>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</si>
  <si>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</si>
  <si>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</si>
  <si>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</si>
  <si>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</si>
  <si>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</si>
  <si>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</si>
  <si>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</si>
  <si>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</si>
  <si>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</si>
  <si>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</si>
  <si>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</si>
  <si>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</si>
  <si>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</si>
  <si>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</si>
  <si>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</si>
  <si>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</si>
  <si>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</si>
  <si>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</si>
  <si>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</si>
  <si>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</si>
  <si>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</si>
  <si>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</si>
  <si>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</si>
  <si>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</si>
  <si>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</si>
  <si>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</si>
  <si>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</si>
  <si>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</si>
  <si>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</si>
  <si>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</si>
  <si>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</si>
  <si>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</si>
  <si>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</si>
  <si>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</si>
  <si>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</si>
  <si>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</si>
  <si>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</si>
  <si>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</si>
  <si>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</si>
  <si>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</si>
  <si>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</si>
  <si>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</si>
  <si>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</si>
  <si>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</si>
  <si>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</si>
  <si>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</si>
  <si>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</si>
  <si>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</si>
  <si>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</si>
  <si>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</si>
  <si>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</si>
  <si>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</si>
  <si>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</si>
  <si>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</si>
  <si>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</si>
  <si>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</si>
  <si>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</si>
  <si>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</si>
  <si>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</si>
  <si>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</si>
  <si>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</si>
  <si>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</si>
  <si>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</si>
  <si>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</si>
  <si>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</si>
  <si>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</si>
  <si>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</si>
  <si>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</si>
  <si>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05</t>
    <phoneticPr fontId="19"/>
  </si>
  <si>
    <t>茶・エキス剤</t>
    <rPh sb="0" eb="1">
      <t>チャ</t>
    </rPh>
    <rPh sb="5" eb="6">
      <t>ザイ</t>
    </rPh>
    <phoneticPr fontId="19"/>
  </si>
  <si>
    <t>030502</t>
    <phoneticPr fontId="19"/>
  </si>
  <si>
    <t>オリヒロ</t>
    <phoneticPr fontId="19"/>
  </si>
  <si>
    <t>オープン</t>
    <phoneticPr fontId="19"/>
  </si>
  <si>
    <t>4571157251967</t>
    <phoneticPr fontId="19"/>
  </si>
  <si>
    <t>国産にんにくプラス</t>
    <rPh sb="0" eb="2">
      <t>コクサン</t>
    </rPh>
    <phoneticPr fontId="19"/>
  </si>
  <si>
    <t>120粒</t>
    <rPh sb="3" eb="4">
      <t>ツブ</t>
    </rPh>
    <phoneticPr fontId="19"/>
  </si>
  <si>
    <t>0012</t>
    <phoneticPr fontId="19"/>
  </si>
  <si>
    <t>長野県産の無臭にんにくを使用。そのほか、肝臓分解物やオルニチン、ビタミンＢ1、亜鉛を配合しています。体調管理が気になる方などの健康維持に。</t>
    <rPh sb="0" eb="2">
      <t>ナガノ</t>
    </rPh>
    <rPh sb="2" eb="4">
      <t>ケンサン</t>
    </rPh>
    <rPh sb="5" eb="7">
      <t>ムシュウ</t>
    </rPh>
    <rPh sb="12" eb="14">
      <t>シヨウ</t>
    </rPh>
    <rPh sb="20" eb="22">
      <t>カンゾウ</t>
    </rPh>
    <rPh sb="22" eb="24">
      <t>ブンカイ</t>
    </rPh>
    <rPh sb="24" eb="25">
      <t>ブツ</t>
    </rPh>
    <rPh sb="39" eb="41">
      <t>アエン</t>
    </rPh>
    <rPh sb="42" eb="44">
      <t>ハイゴウ</t>
    </rPh>
    <rPh sb="50" eb="52">
      <t>タイチョウ</t>
    </rPh>
    <rPh sb="52" eb="54">
      <t>カンリ</t>
    </rPh>
    <rPh sb="55" eb="56">
      <t>キ</t>
    </rPh>
    <rPh sb="59" eb="60">
      <t>カタ</t>
    </rPh>
    <rPh sb="63" eb="65">
      <t>ケンコウ</t>
    </rPh>
    <rPh sb="65" eb="67">
      <t>イジ</t>
    </rPh>
    <phoneticPr fontId="19"/>
  </si>
  <si>
    <t>1日に4粒程度を目安に、水またはお湯とともにお召し上がりください。</t>
    <rPh sb="1" eb="2">
      <t>ニチ</t>
    </rPh>
    <rPh sb="4" eb="5">
      <t>ツブ</t>
    </rPh>
    <rPh sb="5" eb="7">
      <t>テイド</t>
    </rPh>
    <rPh sb="8" eb="10">
      <t>メヤス</t>
    </rPh>
    <rPh sb="12" eb="13">
      <t>ミズ</t>
    </rPh>
    <rPh sb="17" eb="18">
      <t>ユ</t>
    </rPh>
    <rPh sb="23" eb="24">
      <t>メ</t>
    </rPh>
    <rPh sb="25" eb="26">
      <t>ア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</si>
</sst>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71437</xdr:colOff>
      <xdr:row>8</xdr:row>
      <xdr:rowOff>202407</xdr:rowOff>
    </xdr:from>
    <xdr:to>
      <xdr:col>12</xdr:col>
      <xdr:colOff>50803</xdr:colOff>
      <xdr:row>22</xdr:row>
      <xdr:rowOff>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3875" y="2357438"/>
          <a:ext cx="2241553" cy="329803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8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42479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446</v>
      </c>
      <c r="C6" s="161"/>
      <c r="D6" s="161"/>
      <c r="E6" s="161"/>
      <c r="F6" s="161"/>
      <c r="G6" s="161"/>
      <c r="H6" s="162"/>
      <c r="I6" s="197" t="s">
        <v>444</v>
      </c>
      <c r="J6" s="197"/>
      <c r="K6" s="197"/>
      <c r="L6" s="197"/>
      <c r="M6" s="197"/>
      <c r="N6" s="198" t="s">
        <v>447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438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448</v>
      </c>
      <c r="AM6" s="197"/>
      <c r="AN6" s="197"/>
      <c r="AO6" s="197"/>
      <c r="AP6" s="168" t="s">
        <v>445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440</v>
      </c>
      <c r="Q9" s="171"/>
      <c r="R9" s="171"/>
      <c r="S9" s="171"/>
      <c r="T9" s="180" t="str">
        <f>VLOOKUP($P9,DATA1!$1:$224,2,FALSE)</f>
        <v>健康食品</v>
      </c>
      <c r="U9" s="181"/>
      <c r="V9" s="181"/>
      <c r="W9" s="181"/>
      <c r="X9" s="181"/>
      <c r="Y9" s="202"/>
      <c r="Z9" s="171" t="s">
        <v>441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VLOOKUP($AJ9,DATA1!$1:$168,2,FALSE)</f>
        <v>エキス剤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030502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449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450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 t="s">
        <v>451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42479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>
      <c r="A4" s="69">
        <v>1</v>
      </c>
      <c r="B4" s="8" t="str">
        <f>商品登録書!P9</f>
        <v>03</v>
      </c>
      <c r="C4" s="8" t="str">
        <f>商品登録書!Z9</f>
        <v>05</v>
      </c>
      <c r="D4" s="8" t="str">
        <f>商品登録書!AJ9</f>
        <v>030502</v>
      </c>
      <c r="E4" s="8" t="str">
        <f>商品登録書!AJ11</f>
        <v>0012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オリヒロ</v>
      </c>
      <c r="K4" s="70" t="str">
        <f>商品登録書!N6</f>
        <v>国産にんにくプラス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120粒</v>
      </c>
      <c r="O4" s="10" t="str">
        <f>商品登録書!B6</f>
        <v>4571157251967</v>
      </c>
      <c r="P4" s="10"/>
      <c r="Q4" s="70" t="str">
        <f>商品登録書!AP6</f>
        <v>オープン</v>
      </c>
      <c r="R4" s="74" t="str">
        <f>商品登録書!P17</f>
        <v>長野県産の無臭にんにくを使用。そのほか、肝臓分解物やオルニチン、ビタミンＢ1、亜鉛を配合しています。体調管理が気になる方などの健康維持に。</v>
      </c>
      <c r="S4" s="74" t="str">
        <f>商品登録書!B26</f>
        <v>1日に4粒程度を目安に、水またはお湯とともにお召し上がりください。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42479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2016-04-19T08:01:50Z</dcterms:modified>
</cp:coreProperties>
</file>