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<sst xmlns="http://schemas.openxmlformats.org/spreadsheetml/2006/main" count="488" uniqueCount="452">
  <si>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</si>
  <si>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</si>
  <si>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</si>
  <si>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</si>
  <si>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</si>
  <si>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</si>
  <si>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</si>
  <si>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</si>
  <si>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</si>
  <si>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</si>
  <si>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</si>
  <si>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</si>
  <si>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</si>
  <si>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</si>
  <si>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</si>
  <si>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</si>
  <si>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</si>
  <si>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</si>
  <si>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</si>
  <si>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</si>
  <si>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</si>
  <si>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</si>
  <si>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</si>
  <si>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</si>
  <si>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</si>
  <si>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</si>
  <si>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</si>
  <si>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</si>
  <si>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</si>
  <si>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</si>
  <si>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</si>
  <si>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</si>
  <si>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</si>
  <si>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</si>
  <si>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</si>
  <si>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</si>
  <si>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</si>
  <si>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</si>
  <si>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</si>
  <si>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</si>
  <si>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</si>
  <si>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</si>
  <si>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</si>
  <si>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</si>
  <si>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</si>
  <si>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</si>
  <si>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</si>
  <si>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</si>
  <si>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</si>
  <si>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</si>
  <si>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</si>
  <si>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</si>
  <si>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</si>
  <si>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</si>
  <si>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</si>
  <si>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</si>
  <si>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</si>
  <si>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</si>
  <si>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</si>
  <si>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</si>
  <si>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</si>
  <si>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</si>
  <si>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</si>
  <si>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</si>
  <si>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</si>
  <si>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</si>
  <si>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</si>
  <si>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</si>
  <si>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</si>
  <si>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</si>
  <si>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</si>
  <si>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</si>
  <si>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</si>
  <si>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</si>
  <si>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</si>
  <si>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</si>
  <si>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</si>
  <si>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</si>
  <si>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</si>
  <si>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</si>
  <si>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</si>
  <si>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</si>
  <si>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</si>
  <si>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</si>
  <si>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</si>
  <si>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</si>
  <si>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</si>
  <si>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</si>
  <si>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</si>
  <si>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</si>
  <si>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</si>
  <si>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</si>
  <si>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</si>
  <si>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</si>
  <si>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</si>
  <si>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</si>
  <si>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</si>
  <si>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</si>
  <si>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</si>
  <si>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</si>
  <si>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</si>
  <si>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</si>
  <si>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</si>
  <si>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</si>
  <si>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</si>
  <si>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</si>
  <si>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</si>
  <si>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</si>
  <si>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</si>
  <si>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</si>
  <si>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</si>
  <si>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</si>
  <si>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</si>
  <si>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</si>
  <si>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</si>
  <si>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</si>
  <si>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</si>
  <si>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</si>
  <si>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</si>
  <si>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</si>
  <si>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</si>
  <si>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</si>
  <si>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</si>
  <si>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</si>
  <si>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</si>
  <si>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</si>
  <si>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</si>
  <si>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</si>
  <si>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</si>
  <si>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</si>
  <si>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</si>
  <si>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</si>
  <si>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</si>
  <si>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</si>
  <si>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</si>
  <si>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</si>
  <si>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</si>
  <si>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</si>
  <si>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</si>
  <si>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</si>
  <si>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</si>
  <si>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</si>
  <si>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</si>
  <si>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</si>
  <si>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</si>
  <si>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</si>
  <si>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</si>
  <si>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</si>
  <si>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</si>
  <si>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</si>
  <si>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</si>
  <si>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</si>
  <si>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</si>
  <si>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</si>
  <si>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</si>
  <si>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</si>
  <si>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</si>
  <si>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</si>
  <si>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</si>
  <si>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</si>
  <si>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</si>
  <si>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</si>
  <si>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</si>
  <si>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</si>
  <si>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</si>
  <si>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</si>
  <si>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</si>
  <si>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</si>
  <si>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</si>
  <si>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</si>
  <si>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</si>
  <si>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</si>
  <si>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</si>
  <si>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</si>
  <si>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</si>
  <si>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</si>
  <si>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</si>
  <si>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</si>
  <si>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</si>
  <si>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</si>
  <si>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</si>
  <si>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</si>
  <si>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</si>
  <si>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</si>
  <si>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</si>
  <si>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</si>
  <si>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</si>
  <si>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</si>
  <si>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</si>
  <si>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</si>
  <si>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</si>
  <si>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</si>
  <si>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</si>
  <si>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</si>
  <si>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</si>
  <si>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</si>
  <si>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</si>
  <si>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</si>
  <si>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</si>
  <si>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</si>
  <si>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</si>
  <si>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</si>
  <si>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</si>
  <si>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</si>
  <si>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</si>
  <si>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</si>
  <si>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</si>
  <si>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</si>
  <si>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</si>
  <si>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</si>
  <si>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</si>
  <si>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</si>
  <si>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</si>
  <si>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</si>
  <si>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</si>
  <si>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</si>
  <si>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</si>
  <si>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</si>
  <si>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</si>
  <si>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</si>
  <si>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</si>
  <si>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</si>
  <si>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</si>
  <si>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</si>
  <si>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</si>
  <si>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</si>
  <si>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</si>
  <si>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</si>
  <si>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</si>
  <si>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</si>
  <si>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</si>
  <si>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</si>
  <si>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</si>
  <si>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</si>
  <si>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</si>
  <si>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</si>
  <si>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</si>
  <si>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</si>
  <si>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</si>
  <si>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</si>
  <si>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</si>
  <si>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</si>
  <si>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</si>
  <si>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</si>
  <si>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</si>
  <si>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</si>
  <si>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</si>
  <si>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</si>
  <si>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</si>
  <si>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</si>
  <si>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</si>
  <si>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</si>
  <si>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</si>
  <si>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</si>
  <si>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</si>
  <si>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</si>
  <si>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</si>
  <si>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</si>
  <si>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</si>
  <si>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</si>
  <si>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</si>
  <si>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</si>
  <si>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</si>
  <si>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</si>
  <si>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</si>
  <si>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</si>
  <si>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</si>
  <si>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</si>
  <si>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</si>
  <si>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</si>
  <si>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</si>
  <si>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</si>
  <si>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</si>
  <si>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</si>
  <si>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</si>
  <si>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</si>
  <si>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</si>
  <si>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</si>
  <si>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</si>
  <si>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</si>
  <si>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</si>
  <si>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</si>
  <si>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</si>
  <si>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</si>
  <si>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</si>
  <si>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</si>
  <si>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</si>
  <si>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</si>
  <si>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</si>
  <si>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</si>
  <si>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</si>
  <si>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</si>
  <si>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</si>
  <si>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</si>
  <si>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</si>
  <si>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</si>
  <si>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</si>
  <si>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</si>
  <si>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</si>
  <si>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</si>
  <si>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</si>
  <si>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</si>
  <si>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</si>
  <si>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</si>
  <si>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</si>
  <si>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</si>
  <si>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</si>
  <si>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</si>
  <si>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</si>
  <si>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</si>
  <si>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</si>
  <si>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</si>
  <si>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</si>
  <si>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</si>
  <si>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</si>
  <si>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</si>
  <si>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</si>
  <si>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</si>
  <si>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</si>
  <si>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</si>
  <si>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</si>
  <si>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</si>
  <si>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</si>
  <si>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</si>
  <si>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</si>
  <si>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</si>
  <si>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</si>
  <si>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</si>
  <si>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</si>
  <si>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</si>
  <si>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</si>
  <si>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</si>
  <si>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</si>
  <si>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</si>
  <si>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</si>
  <si>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</si>
  <si>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</si>
  <si>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</si>
  <si>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</si>
  <si>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</si>
  <si>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</si>
  <si>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</si>
  <si>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</si>
  <si>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</si>
  <si>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</si>
  <si>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</si>
  <si>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</si>
  <si>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</si>
  <si>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</si>
  <si>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</si>
  <si>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</si>
  <si>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</si>
  <si>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</si>
  <si>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</si>
  <si>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</si>
  <si>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</si>
  <si>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</si>
  <si>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</si>
  <si>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</si>
  <si>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</si>
  <si>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</si>
  <si>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</si>
  <si>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</si>
  <si>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</si>
  <si>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</si>
  <si>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</si>
  <si>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</si>
  <si>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</si>
  <si>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</si>
  <si>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</si>
  <si>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</si>
  <si>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</si>
  <si>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</si>
  <si>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</si>
  <si>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</si>
  <si>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</si>
  <si>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</si>
  <si>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</si>
  <si>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</si>
  <si>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</si>
  <si>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</si>
  <si>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</si>
  <si>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</si>
  <si>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</si>
  <si>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</si>
  <si>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</si>
  <si>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</si>
  <si>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</si>
  <si>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</si>
  <si>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</si>
  <si>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</si>
  <si>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</si>
  <si>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</si>
  <si>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</si>
  <si>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</si>
  <si>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</si>
  <si>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</si>
  <si>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</si>
  <si>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</si>
  <si>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</si>
  <si>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</si>
  <si>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</si>
  <si>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</si>
  <si>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</si>
  <si>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</si>
  <si>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</si>
  <si>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</si>
  <si>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</si>
  <si>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</si>
  <si>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</si>
  <si>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</si>
  <si>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</si>
  <si>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</si>
  <si>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</si>
  <si>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</si>
  <si>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</si>
  <si>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</si>
  <si>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</si>
  <si>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</si>
  <si>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</si>
  <si>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</si>
  <si>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</si>
  <si>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</si>
  <si>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</si>
  <si>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</si>
  <si>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</si>
  <si>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</si>
  <si>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</si>
  <si>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</si>
  <si>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</si>
  <si>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</si>
  <si>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</si>
  <si>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</si>
  <si>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</si>
  <si>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</si>
  <si>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</si>
  <si>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</si>
  <si>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</si>
  <si>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</si>
  <si>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</si>
  <si>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</si>
  <si>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</si>
  <si>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</si>
  <si>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</si>
  <si>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オリヒロ</t>
    <phoneticPr fontId="19"/>
  </si>
  <si>
    <t>4571157256078</t>
    <phoneticPr fontId="19"/>
  </si>
  <si>
    <t>発酵黒たまねぎ黒酢</t>
    <rPh sb="0" eb="2">
      <t>ハッコウ</t>
    </rPh>
    <rPh sb="2" eb="3">
      <t>クロ</t>
    </rPh>
    <rPh sb="7" eb="8">
      <t>クロ</t>
    </rPh>
    <rPh sb="8" eb="9">
      <t>ス</t>
    </rPh>
    <phoneticPr fontId="19"/>
  </si>
  <si>
    <t>90粒</t>
    <rPh sb="2" eb="3">
      <t>ツブ</t>
    </rPh>
    <phoneticPr fontId="19"/>
  </si>
  <si>
    <t>オープン</t>
    <phoneticPr fontId="19"/>
  </si>
  <si>
    <t>0003</t>
    <phoneticPr fontId="19"/>
  </si>
  <si>
    <t>本品は、日本産のたまねぎを熟成させた発酵黒たまねぎ末と、鹿児島県福山町産の黒酢の成分が凝縮された黒酢もろみ末を配合した製品です。日々の健康維持にお役立ていただけます。</t>
    <rPh sb="0" eb="1">
      <t>ホン</t>
    </rPh>
    <rPh sb="1" eb="2">
      <t>ヒン</t>
    </rPh>
    <rPh sb="4" eb="6">
      <t>ニホン</t>
    </rPh>
    <rPh sb="6" eb="7">
      <t>サン</t>
    </rPh>
    <rPh sb="13" eb="15">
      <t>ジュクセイ</t>
    </rPh>
    <rPh sb="18" eb="20">
      <t>ハッコウ</t>
    </rPh>
    <rPh sb="20" eb="21">
      <t>クロ</t>
    </rPh>
    <rPh sb="25" eb="26">
      <t>マツ</t>
    </rPh>
    <rPh sb="28" eb="32">
      <t>カゴシマケン</t>
    </rPh>
    <rPh sb="32" eb="35">
      <t>フクヤマチョウ</t>
    </rPh>
    <rPh sb="35" eb="36">
      <t>サン</t>
    </rPh>
    <rPh sb="37" eb="38">
      <t>クロ</t>
    </rPh>
    <rPh sb="38" eb="39">
      <t>ス</t>
    </rPh>
    <rPh sb="40" eb="42">
      <t>セイブン</t>
    </rPh>
    <rPh sb="43" eb="45">
      <t>ギョウシュク</t>
    </rPh>
    <rPh sb="48" eb="49">
      <t>クロ</t>
    </rPh>
    <rPh sb="49" eb="50">
      <t>ス</t>
    </rPh>
    <rPh sb="53" eb="54">
      <t>マツ</t>
    </rPh>
    <rPh sb="55" eb="57">
      <t>ハイゴウ</t>
    </rPh>
    <rPh sb="59" eb="61">
      <t>セイヒン</t>
    </rPh>
    <rPh sb="64" eb="66">
      <t>ヒビ</t>
    </rPh>
    <rPh sb="67" eb="69">
      <t>ケンコウ</t>
    </rPh>
    <rPh sb="69" eb="71">
      <t>イジ</t>
    </rPh>
    <rPh sb="73" eb="75">
      <t>ヤクダ</t>
    </rPh>
    <phoneticPr fontId="19"/>
  </si>
  <si>
    <t>1日に2粒程度を目安に、水またはお湯とともにお召し上がりください。</t>
    <rPh sb="1" eb="2">
      <t>ニチ</t>
    </rPh>
    <rPh sb="4" eb="5">
      <t>ツブ</t>
    </rPh>
    <rPh sb="5" eb="7">
      <t>テイド</t>
    </rPh>
    <rPh sb="8" eb="10">
      <t>メヤス</t>
    </rPh>
    <rPh sb="12" eb="13">
      <t>ミズ</t>
    </rPh>
    <rPh sb="17" eb="18">
      <t>ユ</t>
    </rPh>
    <rPh sb="23" eb="24">
      <t>メ</t>
    </rPh>
    <rPh sb="25" eb="26">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</si>
</sst>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0</xdr:colOff>
      <xdr:row>8</xdr:row>
      <xdr:rowOff>130968</xdr:rowOff>
    </xdr:from>
    <xdr:to>
      <xdr:col>12</xdr:col>
      <xdr:colOff>93822</xdr:colOff>
      <xdr:row>22</xdr:row>
      <xdr:rowOff>71437</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52438" y="2285999"/>
          <a:ext cx="2356009" cy="3440907"/>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3"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42479</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445</v>
      </c>
      <c r="C6" s="144"/>
      <c r="D6" s="144"/>
      <c r="E6" s="144"/>
      <c r="F6" s="144"/>
      <c r="G6" s="144"/>
      <c r="H6" s="145"/>
      <c r="I6" s="103" t="s">
        <v>444</v>
      </c>
      <c r="J6" s="103"/>
      <c r="K6" s="103"/>
      <c r="L6" s="103"/>
      <c r="M6" s="103"/>
      <c r="N6" s="105" t="s">
        <v>446</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447</v>
      </c>
      <c r="AM6" s="103"/>
      <c r="AN6" s="103"/>
      <c r="AO6" s="103"/>
      <c r="AP6" s="108" t="s">
        <v>448</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443</v>
      </c>
      <c r="AK9" s="93"/>
      <c r="AL9" s="93"/>
      <c r="AM9" s="93"/>
      <c r="AN9" s="90" t="str">
        <f>VLOOKUP($AJ9,DATA1!$1:$168,2,FALSE)</f>
        <v>エキス剤</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030502</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c r="B62" s="155">
        <v>1</v>
      </c>
      <c r="C62" s="129"/>
      <c r="D62" s="129" t="s">
        <v>438</v>
      </c>
      <c r="E62" s="129"/>
      <c r="F62" s="129" t="s">
        <v>438</v>
      </c>
      <c r="G62" s="129"/>
      <c r="H62" s="129" t="s">
        <v>438</v>
      </c>
      <c r="I62" s="130"/>
      <c r="K62" s="157">
        <v>42479</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7" sqref="B7"/>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03</v>
      </c>
      <c r="C4" s="8" t="str">
        <f>商品登録書!Z9</f>
        <v>05</v>
      </c>
      <c r="D4" s="8" t="str">
        <f>商品登録書!AJ9</f>
        <v>030502</v>
      </c>
      <c r="E4" s="8" t="str">
        <f>商品登録書!AJ11</f>
        <v>0003</v>
      </c>
      <c r="F4" s="8" t="str">
        <f>商品登録書!P14</f>
        <v>-</v>
      </c>
      <c r="G4" s="8" t="str">
        <f>商品登録書!T14</f>
        <v>-</v>
      </c>
      <c r="H4" s="8" t="str">
        <f>商品登録書!AE14</f>
        <v>-</v>
      </c>
      <c r="I4" s="8" t="str">
        <f>商品登録書!AL14</f>
        <v>-</v>
      </c>
      <c r="J4" s="70" t="str">
        <f>商品登録書!I6</f>
        <v>オリヒロ</v>
      </c>
      <c r="K4" s="70" t="str">
        <f>商品登録書!N6</f>
        <v>発酵黒たまねぎ黒酢</v>
      </c>
      <c r="L4" s="70" t="str">
        <f>商品登録書!X6</f>
        <v>-</v>
      </c>
      <c r="M4" s="70" t="str">
        <f>商品登録書!AH6</f>
        <v>-</v>
      </c>
      <c r="N4" s="70" t="str">
        <f>商品登録書!AL6</f>
        <v>90粒</v>
      </c>
      <c r="O4" s="10" t="str">
        <f>商品登録書!B6</f>
        <v>4571157256078</v>
      </c>
      <c r="P4" s="10"/>
      <c r="Q4" s="70" t="str">
        <f>商品登録書!AP6</f>
        <v>オープン</v>
      </c>
      <c r="R4" s="74" t="str">
        <f>商品登録書!P17</f>
        <v>本品は、日本産のたまねぎを熟成させた発酵黒たまねぎ末と、鹿児島県福山町産の黒酢の成分が凝縮された黒酢もろみ末を配合した製品です。日々の健康維持にお役立ていただけます。</v>
      </c>
      <c r="S4" s="74" t="str">
        <f>商品登録書!B26</f>
        <v>1日に2粒程度を目安に、水またはお湯とともにお召し上がりください。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2016-04-19T07:12:23Z</dcterms:modified>
</cp:coreProperties>
</file>