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<sst xmlns="http://schemas.openxmlformats.org/spreadsheetml/2006/main" count="488" uniqueCount="452">
  <si>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</si>
  <si>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</si>
  <si>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</si>
  <si>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</si>
  <si>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</si>
  <si>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</si>
  <si>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</si>
  <si>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</si>
  <si>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</si>
  <si>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</si>
  <si>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</si>
  <si>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</si>
  <si>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</si>
  <si>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</si>
  <si>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</si>
  <si>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</si>
  <si>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</si>
  <si>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</si>
  <si>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</si>
  <si>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</si>
  <si>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</si>
  <si>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</si>
  <si>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</si>
  <si>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</si>
  <si>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</si>
  <si>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</si>
  <si>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</si>
  <si>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</si>
  <si>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</si>
  <si>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</si>
  <si>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</si>
  <si>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</si>
  <si>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</si>
  <si>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</si>
  <si>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</si>
  <si>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</si>
  <si>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</si>
  <si>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</si>
  <si>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</si>
  <si>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</si>
  <si>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</si>
  <si>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</si>
  <si>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</si>
  <si>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</si>
  <si>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</si>
  <si>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</si>
  <si>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</si>
  <si>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</si>
  <si>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</si>
  <si>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</si>
  <si>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</si>
  <si>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</si>
  <si>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</si>
  <si>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</si>
  <si>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</si>
  <si>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</si>
  <si>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</si>
  <si>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</si>
  <si>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</si>
  <si>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</si>
  <si>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</si>
  <si>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</si>
  <si>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</si>
  <si>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</si>
  <si>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</si>
  <si>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</si>
  <si>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</si>
  <si>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</si>
  <si>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</si>
  <si>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</si>
  <si>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</si>
  <si>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</si>
  <si>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</si>
  <si>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</si>
  <si>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</si>
  <si>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</si>
  <si>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</si>
  <si>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</si>
  <si>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</si>
  <si>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</si>
  <si>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</si>
  <si>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</si>
  <si>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</si>
  <si>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</si>
  <si>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</si>
  <si>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</si>
  <si>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</si>
  <si>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</si>
  <si>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</si>
  <si>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</si>
  <si>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</si>
  <si>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</si>
  <si>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</si>
  <si>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</si>
  <si>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</si>
  <si>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</si>
  <si>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</si>
  <si>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</si>
  <si>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</si>
  <si>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</si>
  <si>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</si>
  <si>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</si>
  <si>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</si>
  <si>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</si>
  <si>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</si>
  <si>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</si>
  <si>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</si>
  <si>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</si>
  <si>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</si>
  <si>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</si>
  <si>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</si>
  <si>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</si>
  <si>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</si>
  <si>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</si>
  <si>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</si>
  <si>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</si>
  <si>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</si>
  <si>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</si>
  <si>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</si>
  <si>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</si>
  <si>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</si>
  <si>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</si>
  <si>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</si>
  <si>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</si>
  <si>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</si>
  <si>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</si>
  <si>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</si>
  <si>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</si>
  <si>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</si>
  <si>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</si>
  <si>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</si>
  <si>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</si>
  <si>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</si>
  <si>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</si>
  <si>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</si>
  <si>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</si>
  <si>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</si>
  <si>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</si>
  <si>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</si>
  <si>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</si>
  <si>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</si>
  <si>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</si>
  <si>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</si>
  <si>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</si>
  <si>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</si>
  <si>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</si>
  <si>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</si>
  <si>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</si>
  <si>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</si>
  <si>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</si>
  <si>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</si>
  <si>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</si>
  <si>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</si>
  <si>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</si>
  <si>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</si>
  <si>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</si>
  <si>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</si>
  <si>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</si>
  <si>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</si>
  <si>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</si>
  <si>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</si>
  <si>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</si>
  <si>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</si>
  <si>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</si>
  <si>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</si>
  <si>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</si>
  <si>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</si>
  <si>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</si>
  <si>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</si>
  <si>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</si>
  <si>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</si>
  <si>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</si>
  <si>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</si>
  <si>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</si>
  <si>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</si>
  <si>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</si>
  <si>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</si>
  <si>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</si>
  <si>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</si>
  <si>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</si>
  <si>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</si>
  <si>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</si>
  <si>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</si>
  <si>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</si>
  <si>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</si>
  <si>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</si>
  <si>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</si>
  <si>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</si>
  <si>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</si>
  <si>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</si>
  <si>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</si>
  <si>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</si>
  <si>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</si>
  <si>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</si>
  <si>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</si>
  <si>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</si>
  <si>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</si>
  <si>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</si>
  <si>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</si>
  <si>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</si>
  <si>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</si>
  <si>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</si>
  <si>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</si>
  <si>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</si>
  <si>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</si>
  <si>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</si>
  <si>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</si>
  <si>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</si>
  <si>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</si>
  <si>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</si>
  <si>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</si>
  <si>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</si>
  <si>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</si>
  <si>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</si>
  <si>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</si>
  <si>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</si>
  <si>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</si>
  <si>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</si>
  <si>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</si>
  <si>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</si>
  <si>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</si>
  <si>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</si>
  <si>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</si>
  <si>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</si>
  <si>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</si>
  <si>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</si>
  <si>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</si>
  <si>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</si>
  <si>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</si>
  <si>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</si>
  <si>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</si>
  <si>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</si>
  <si>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</si>
  <si>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</si>
  <si>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</si>
  <si>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</si>
  <si>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</si>
  <si>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</si>
  <si>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</si>
  <si>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</si>
  <si>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</si>
  <si>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</si>
  <si>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</si>
  <si>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</si>
  <si>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</si>
  <si>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</si>
  <si>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</si>
  <si>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</si>
  <si>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</si>
  <si>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</si>
  <si>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</si>
  <si>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</si>
  <si>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</si>
  <si>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</si>
  <si>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</si>
  <si>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</si>
  <si>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</si>
  <si>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</si>
  <si>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</si>
  <si>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</si>
  <si>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</si>
  <si>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</si>
  <si>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</si>
  <si>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</si>
  <si>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</si>
  <si>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</si>
  <si>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</si>
  <si>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</si>
  <si>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</si>
  <si>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</si>
  <si>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</si>
  <si>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</si>
  <si>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</si>
  <si>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</si>
  <si>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</si>
  <si>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</si>
  <si>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</si>
  <si>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</si>
  <si>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</si>
  <si>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</si>
  <si>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</si>
  <si>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</si>
  <si>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</si>
  <si>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</si>
  <si>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</si>
  <si>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</si>
  <si>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</si>
  <si>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</si>
  <si>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</si>
  <si>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</si>
  <si>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</si>
  <si>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</si>
  <si>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</si>
  <si>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</si>
  <si>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</si>
  <si>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</si>
  <si>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</si>
  <si>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</si>
  <si>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</si>
  <si>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</si>
  <si>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</si>
  <si>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</si>
  <si>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</si>
  <si>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</si>
  <si>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</si>
  <si>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</si>
  <si>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</si>
  <si>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</si>
  <si>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</si>
  <si>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</si>
  <si>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</si>
  <si>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</si>
  <si>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</si>
  <si>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</si>
  <si>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</si>
  <si>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</si>
  <si>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</si>
  <si>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</si>
  <si>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</si>
  <si>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</si>
  <si>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</si>
  <si>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</si>
  <si>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</si>
  <si>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</si>
  <si>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</si>
  <si>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</si>
  <si>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</si>
  <si>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</si>
  <si>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</si>
  <si>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</si>
  <si>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</si>
  <si>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</si>
  <si>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</si>
  <si>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</si>
  <si>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</si>
  <si>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</si>
  <si>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</si>
  <si>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</si>
  <si>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</si>
  <si>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</si>
  <si>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</si>
  <si>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</si>
  <si>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</si>
  <si>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</si>
  <si>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</si>
  <si>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</si>
  <si>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</si>
  <si>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</si>
  <si>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</si>
  <si>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</si>
  <si>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</si>
  <si>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</si>
  <si>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</si>
  <si>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</si>
  <si>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</si>
  <si>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</si>
  <si>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</si>
  <si>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</si>
  <si>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</si>
  <si>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</si>
  <si>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</si>
  <si>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</si>
  <si>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</si>
  <si>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</si>
  <si>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</si>
  <si>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</si>
  <si>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</si>
  <si>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</si>
  <si>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</si>
  <si>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</si>
  <si>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</si>
  <si>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</si>
  <si>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</si>
  <si>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</si>
  <si>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</si>
  <si>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</si>
  <si>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</si>
  <si>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</si>
  <si>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</si>
  <si>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</si>
  <si>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</si>
  <si>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</si>
  <si>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</si>
  <si>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</si>
  <si>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</si>
  <si>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</si>
  <si>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</si>
  <si>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</si>
  <si>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</si>
  <si>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</si>
  <si>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</si>
  <si>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</si>
  <si>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</si>
  <si>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</si>
  <si>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</si>
  <si>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</si>
  <si>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</si>
  <si>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</si>
  <si>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</si>
  <si>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</si>
  <si>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</si>
  <si>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</si>
  <si>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</si>
  <si>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</si>
  <si>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</si>
  <si>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</si>
  <si>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</si>
  <si>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</si>
  <si>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</si>
  <si>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</si>
  <si>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</si>
  <si>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</si>
  <si>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</si>
  <si>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</si>
  <si>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</si>
  <si>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</si>
  <si>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</si>
  <si>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</si>
  <si>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</si>
  <si>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</si>
  <si>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</si>
  <si>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</si>
  <si>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</si>
  <si>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</si>
  <si>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</si>
  <si>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</si>
  <si>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</si>
  <si>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</si>
  <si>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</si>
  <si>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</si>
  <si>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</si>
  <si>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</si>
  <si>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</si>
  <si>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</si>
  <si>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</si>
  <si>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</si>
  <si>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</si>
  <si>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</si>
  <si>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</si>
  <si>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</si>
  <si>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</si>
  <si>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</si>
  <si>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</si>
  <si>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</si>
  <si>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オリヒロ</t>
    <phoneticPr fontId="19"/>
  </si>
  <si>
    <t>オープン</t>
    <phoneticPr fontId="19"/>
  </si>
  <si>
    <t>4571157256696</t>
    <phoneticPr fontId="19"/>
  </si>
  <si>
    <t>スッポン高麗人参の入ったマカエキス徳用</t>
    <rPh sb="4" eb="6">
      <t>コウライ</t>
    </rPh>
    <rPh sb="6" eb="8">
      <t>ニンジン</t>
    </rPh>
    <rPh sb="9" eb="10">
      <t>ハイ</t>
    </rPh>
    <rPh sb="17" eb="19">
      <t>トクヨウ</t>
    </rPh>
    <phoneticPr fontId="19"/>
  </si>
  <si>
    <t>360粒</t>
    <rPh sb="3" eb="4">
      <t>ツブ</t>
    </rPh>
    <phoneticPr fontId="19"/>
  </si>
  <si>
    <t>0011</t>
    <phoneticPr fontId="19"/>
  </si>
  <si>
    <t>マカエキス末を中心に、スッポン末やスッポン卵末、高麗人参エキス末、エゾウコギエキス末といった素材を複数配合した、粒タイプの製品です。サポート成分として亜鉛、ビタミンＢ1も配合していますので、元気にある生活を続けたい方、日々の体調管理が気になる方などの健康維持にお役立ていただけます。お得な60日分</t>
    <rPh sb="5" eb="6">
      <t>マツ</t>
    </rPh>
    <rPh sb="7" eb="9">
      <t>チュウシン</t>
    </rPh>
    <rPh sb="15" eb="16">
      <t>マツ</t>
    </rPh>
    <rPh sb="21" eb="22">
      <t>タマゴ</t>
    </rPh>
    <rPh sb="22" eb="23">
      <t>マツ</t>
    </rPh>
    <rPh sb="24" eb="26">
      <t>コウライ</t>
    </rPh>
    <rPh sb="26" eb="28">
      <t>ニンジン</t>
    </rPh>
    <rPh sb="31" eb="32">
      <t>マツ</t>
    </rPh>
    <rPh sb="41" eb="42">
      <t>マツ</t>
    </rPh>
    <rPh sb="46" eb="48">
      <t>ソザイ</t>
    </rPh>
    <rPh sb="49" eb="51">
      <t>フクスウ</t>
    </rPh>
    <rPh sb="51" eb="53">
      <t>ハイゴウ</t>
    </rPh>
    <rPh sb="56" eb="57">
      <t>ツブ</t>
    </rPh>
    <rPh sb="61" eb="63">
      <t>セイヒン</t>
    </rPh>
    <rPh sb="70" eb="72">
      <t>セイブン</t>
    </rPh>
    <rPh sb="75" eb="77">
      <t>アエン</t>
    </rPh>
    <rPh sb="85" eb="87">
      <t>ハイゴウ</t>
    </rPh>
    <rPh sb="95" eb="97">
      <t>ゲンキ</t>
    </rPh>
    <rPh sb="100" eb="102">
      <t>セイカツ</t>
    </rPh>
    <rPh sb="103" eb="104">
      <t>ツヅ</t>
    </rPh>
    <rPh sb="107" eb="108">
      <t>カタ</t>
    </rPh>
    <rPh sb="109" eb="111">
      <t>ヒビ</t>
    </rPh>
    <rPh sb="112" eb="114">
      <t>タイチョウ</t>
    </rPh>
    <rPh sb="114" eb="116">
      <t>カンリ</t>
    </rPh>
    <rPh sb="117" eb="118">
      <t>キ</t>
    </rPh>
    <rPh sb="121" eb="122">
      <t>カタ</t>
    </rPh>
    <rPh sb="125" eb="127">
      <t>ケンコウ</t>
    </rPh>
    <rPh sb="127" eb="129">
      <t>イジ</t>
    </rPh>
    <rPh sb="131" eb="133">
      <t>ヤクダ</t>
    </rPh>
    <rPh sb="142" eb="143">
      <t>トク</t>
    </rPh>
    <rPh sb="146" eb="147">
      <t>ニチ</t>
    </rPh>
    <rPh sb="147" eb="148">
      <t>ブン</t>
    </rPh>
    <phoneticPr fontId="19"/>
  </si>
  <si>
    <t>1日に6粒を目安に、水またはお湯とともにお召し上がりください。</t>
    <rPh sb="1" eb="2">
      <t>ニチ</t>
    </rPh>
    <rPh sb="4" eb="5">
      <t>ツブ</t>
    </rPh>
    <rPh sb="6" eb="8">
      <t>メヤス</t>
    </rPh>
    <rPh sb="10" eb="11">
      <t>ミズ</t>
    </rPh>
    <rPh sb="15" eb="16">
      <t>ユ</t>
    </rPh>
    <rPh sb="21" eb="22">
      <t>メ</t>
    </rPh>
    <rPh sb="23" eb="24">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</si>
</sst>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178593</xdr:colOff>
      <xdr:row>8</xdr:row>
      <xdr:rowOff>238125</xdr:rowOff>
    </xdr:from>
    <xdr:to>
      <xdr:col>12</xdr:col>
      <xdr:colOff>183405</xdr:colOff>
      <xdr:row>21</xdr:row>
      <xdr:rowOff>214312</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1031" y="2393156"/>
          <a:ext cx="2266999" cy="322659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2"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42479</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446</v>
      </c>
      <c r="C6" s="144"/>
      <c r="D6" s="144"/>
      <c r="E6" s="144"/>
      <c r="F6" s="144"/>
      <c r="G6" s="144"/>
      <c r="H6" s="145"/>
      <c r="I6" s="103" t="s">
        <v>444</v>
      </c>
      <c r="J6" s="103"/>
      <c r="K6" s="103"/>
      <c r="L6" s="103"/>
      <c r="M6" s="103"/>
      <c r="N6" s="105" t="s">
        <v>447</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448</v>
      </c>
      <c r="AM6" s="103"/>
      <c r="AN6" s="103"/>
      <c r="AO6" s="103"/>
      <c r="AP6" s="108" t="s">
        <v>445</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443</v>
      </c>
      <c r="AK9" s="93"/>
      <c r="AL9" s="93"/>
      <c r="AM9" s="93"/>
      <c r="AN9" s="90" t="str">
        <f>VLOOKUP($AJ9,DATA1!$1:$168,2,FALSE)</f>
        <v>エキス剤</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030502</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c r="B62" s="155">
        <v>1</v>
      </c>
      <c r="C62" s="129"/>
      <c r="D62" s="129" t="s">
        <v>438</v>
      </c>
      <c r="E62" s="129"/>
      <c r="F62" s="129" t="s">
        <v>438</v>
      </c>
      <c r="G62" s="129"/>
      <c r="H62" s="129" t="s">
        <v>438</v>
      </c>
      <c r="I62" s="130"/>
      <c r="K62" s="157">
        <v>42479</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03</v>
      </c>
      <c r="C4" s="8" t="str">
        <f>商品登録書!Z9</f>
        <v>05</v>
      </c>
      <c r="D4" s="8" t="str">
        <f>商品登録書!AJ9</f>
        <v>030502</v>
      </c>
      <c r="E4" s="8" t="str">
        <f>商品登録書!AJ11</f>
        <v>0011</v>
      </c>
      <c r="F4" s="8" t="str">
        <f>商品登録書!P14</f>
        <v>-</v>
      </c>
      <c r="G4" s="8" t="str">
        <f>商品登録書!T14</f>
        <v>-</v>
      </c>
      <c r="H4" s="8" t="str">
        <f>商品登録書!AE14</f>
        <v>-</v>
      </c>
      <c r="I4" s="8" t="str">
        <f>商品登録書!AL14</f>
        <v>-</v>
      </c>
      <c r="J4" s="70" t="str">
        <f>商品登録書!I6</f>
        <v>オリヒロ</v>
      </c>
      <c r="K4" s="70" t="str">
        <f>商品登録書!N6</f>
        <v>スッポン高麗人参の入ったマカエキス徳用</v>
      </c>
      <c r="L4" s="70" t="str">
        <f>商品登録書!X6</f>
        <v>-</v>
      </c>
      <c r="M4" s="70" t="str">
        <f>商品登録書!AH6</f>
        <v>-</v>
      </c>
      <c r="N4" s="70" t="str">
        <f>商品登録書!AL6</f>
        <v>360粒</v>
      </c>
      <c r="O4" s="10" t="str">
        <f>商品登録書!B6</f>
        <v>4571157256696</v>
      </c>
      <c r="P4" s="10"/>
      <c r="Q4" s="70" t="str">
        <f>商品登録書!AP6</f>
        <v>オープン</v>
      </c>
      <c r="R4" s="74" t="str">
        <f>商品登録書!P17</f>
        <v>マカエキス末を中心に、スッポン末やスッポン卵末、高麗人参エキス末、エゾウコギエキス末といった素材を複数配合した、粒タイプの製品です。サポート成分として亜鉛、ビタミンＢ1も配合していますので、元気にある生活を続けたい方、日々の体調管理が気になる方などの健康維持にお役立ていただけます。お得な60日分</v>
      </c>
      <c r="S4" s="74" t="str">
        <f>商品登録書!B26</f>
        <v>1日に6粒を目安に、水またはお湯とともにお召し上がりください。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2016-04-19T07:57:12Z</dcterms:modified>
</cp:coreProperties>
</file>