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<sst xmlns="http://schemas.openxmlformats.org/spreadsheetml/2006/main" count="489" uniqueCount="454">
  <si>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</si>
  <si>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</si>
  <si>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</si>
  <si>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</si>
  <si>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</si>
  <si>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</si>
  <si>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</si>
  <si>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</si>
  <si>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</si>
  <si>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</si>
  <si>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</si>
  <si>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</si>
  <si>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</si>
  <si>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</si>
  <si>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</si>
  <si>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</si>
  <si>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</si>
  <si>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</si>
  <si>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</si>
  <si>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</si>
  <si>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</si>
  <si>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</si>
  <si>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</si>
  <si>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</si>
  <si>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</si>
  <si>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</si>
  <si>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</si>
  <si>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</si>
  <si>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</si>
  <si>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</si>
  <si>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</si>
  <si>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</si>
  <si>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</si>
  <si>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</si>
  <si>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</si>
  <si>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</si>
  <si>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</si>
  <si>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</si>
  <si>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</si>
  <si>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</si>
  <si>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</si>
  <si>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</si>
  <si>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</si>
  <si>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</si>
  <si>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</si>
  <si>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</si>
  <si>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</si>
  <si>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</si>
  <si>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</si>
  <si>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</si>
  <si>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</si>
  <si>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</si>
  <si>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</si>
  <si>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</si>
  <si>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</si>
  <si>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</si>
  <si>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</si>
  <si>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</si>
  <si>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</si>
  <si>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</si>
  <si>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</si>
  <si>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</si>
  <si>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</si>
  <si>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</si>
  <si>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</si>
  <si>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</si>
  <si>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</si>
  <si>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</si>
  <si>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</si>
  <si>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</si>
  <si>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</si>
  <si>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</si>
  <si>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</si>
  <si>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</si>
  <si>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</si>
  <si>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</si>
  <si>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</si>
  <si>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</si>
  <si>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</si>
  <si>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</si>
  <si>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</si>
  <si>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</si>
  <si>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</si>
  <si>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</si>
  <si>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</si>
  <si>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</si>
  <si>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</si>
  <si>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</si>
  <si>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</si>
  <si>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</si>
  <si>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</si>
  <si>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</si>
  <si>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</si>
  <si>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</si>
  <si>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</si>
  <si>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</si>
  <si>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</si>
  <si>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</si>
  <si>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</si>
  <si>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</si>
  <si>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</si>
  <si>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</si>
  <si>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</si>
  <si>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</si>
  <si>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</si>
  <si>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</si>
  <si>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</si>
  <si>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</si>
  <si>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</si>
  <si>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</si>
  <si>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</si>
  <si>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</si>
  <si>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</si>
  <si>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</si>
  <si>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</si>
  <si>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</si>
  <si>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</si>
  <si>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</si>
  <si>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</si>
  <si>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</si>
  <si>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</si>
  <si>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</si>
  <si>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</si>
  <si>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</si>
  <si>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</si>
  <si>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</si>
  <si>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</si>
  <si>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</si>
  <si>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</si>
  <si>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</si>
  <si>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</si>
  <si>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</si>
  <si>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</si>
  <si>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</si>
  <si>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</si>
  <si>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</si>
  <si>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</si>
  <si>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</si>
  <si>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</si>
  <si>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</si>
  <si>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</si>
  <si>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</si>
  <si>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</si>
  <si>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</si>
  <si>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</si>
  <si>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</si>
  <si>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</si>
  <si>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</si>
  <si>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</si>
  <si>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</si>
  <si>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</si>
  <si>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</si>
  <si>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</si>
  <si>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</si>
  <si>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</si>
  <si>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</si>
  <si>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</si>
  <si>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</si>
  <si>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</si>
  <si>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</si>
  <si>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</si>
  <si>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</si>
  <si>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</si>
  <si>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</si>
  <si>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</si>
  <si>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</si>
  <si>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</si>
  <si>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</si>
  <si>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</si>
  <si>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</si>
  <si>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</si>
  <si>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</si>
  <si>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</si>
  <si>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</si>
  <si>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</si>
  <si>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</si>
  <si>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</si>
  <si>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</si>
  <si>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</si>
  <si>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</si>
  <si>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</si>
  <si>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</si>
  <si>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</si>
  <si>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</si>
  <si>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</si>
  <si>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</si>
  <si>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</si>
  <si>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</si>
  <si>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</si>
  <si>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</si>
  <si>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</si>
  <si>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</si>
  <si>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</si>
  <si>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</si>
  <si>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</si>
  <si>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</si>
  <si>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</si>
  <si>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</si>
  <si>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</si>
  <si>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</si>
  <si>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</si>
  <si>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</si>
  <si>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</si>
  <si>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</si>
  <si>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</si>
  <si>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</si>
  <si>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</si>
  <si>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</si>
  <si>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</si>
  <si>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</si>
  <si>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</si>
  <si>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</si>
  <si>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</si>
  <si>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</si>
  <si>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</si>
  <si>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</si>
  <si>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</si>
  <si>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</si>
  <si>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</si>
  <si>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</si>
  <si>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</si>
  <si>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</si>
  <si>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</si>
  <si>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</si>
  <si>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</si>
  <si>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</si>
  <si>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</si>
  <si>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</si>
  <si>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</si>
  <si>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</si>
  <si>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</si>
  <si>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</si>
  <si>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</si>
  <si>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</si>
  <si>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</si>
  <si>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</si>
  <si>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</si>
  <si>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</si>
  <si>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</si>
  <si>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</si>
  <si>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</si>
  <si>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</si>
  <si>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</si>
  <si>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</si>
  <si>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</si>
  <si>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</si>
  <si>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</si>
  <si>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</si>
  <si>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</si>
  <si>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</si>
  <si>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</si>
  <si>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</si>
  <si>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</si>
  <si>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</si>
  <si>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</si>
  <si>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</si>
  <si>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</si>
  <si>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</si>
  <si>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</si>
  <si>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</si>
  <si>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</si>
  <si>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</si>
  <si>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</si>
  <si>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</si>
  <si>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</si>
  <si>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</si>
  <si>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</si>
  <si>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</si>
  <si>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</si>
  <si>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</si>
  <si>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</si>
  <si>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</si>
  <si>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</si>
  <si>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</si>
  <si>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</si>
  <si>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</si>
  <si>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</si>
  <si>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</si>
  <si>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</si>
  <si>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</si>
  <si>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</si>
  <si>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</si>
  <si>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</si>
  <si>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</si>
  <si>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</si>
  <si>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</si>
  <si>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</si>
  <si>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</si>
  <si>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</si>
  <si>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</si>
  <si>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</si>
  <si>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</si>
  <si>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</si>
  <si>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</si>
  <si>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</si>
  <si>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</si>
  <si>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</si>
  <si>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</si>
  <si>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</si>
  <si>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</si>
  <si>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</si>
  <si>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</si>
  <si>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</si>
  <si>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</si>
  <si>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</si>
  <si>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</si>
  <si>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</si>
  <si>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</si>
  <si>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</si>
  <si>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</si>
  <si>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</si>
  <si>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</si>
  <si>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</si>
  <si>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</si>
  <si>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</si>
  <si>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</si>
  <si>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</si>
  <si>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</si>
  <si>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</si>
  <si>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</si>
  <si>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</si>
  <si>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</si>
  <si>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</si>
  <si>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</si>
  <si>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</si>
  <si>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</si>
  <si>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</si>
  <si>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</si>
  <si>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</si>
  <si>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</si>
  <si>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</si>
  <si>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</si>
  <si>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</si>
  <si>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</si>
  <si>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</si>
  <si>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</si>
  <si>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</si>
  <si>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</si>
  <si>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</si>
  <si>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</si>
  <si>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</si>
  <si>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</si>
  <si>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</si>
  <si>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</si>
  <si>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</si>
  <si>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</si>
  <si>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</si>
  <si>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</si>
  <si>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</si>
  <si>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</si>
  <si>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</si>
  <si>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</si>
  <si>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</si>
  <si>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</si>
  <si>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</si>
  <si>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</si>
  <si>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</si>
  <si>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</si>
  <si>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</si>
  <si>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</si>
  <si>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</si>
  <si>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</si>
  <si>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</si>
  <si>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</si>
  <si>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</si>
  <si>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</si>
  <si>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</si>
  <si>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</si>
  <si>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</si>
  <si>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</si>
  <si>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</si>
  <si>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</si>
  <si>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</si>
  <si>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</si>
  <si>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</si>
  <si>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</si>
  <si>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</si>
  <si>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</si>
  <si>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</si>
  <si>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</si>
  <si>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</si>
  <si>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</si>
  <si>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</si>
  <si>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</si>
  <si>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</si>
  <si>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</si>
  <si>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</si>
  <si>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</si>
  <si>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</si>
  <si>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</si>
  <si>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</si>
  <si>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</si>
  <si>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</si>
  <si>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</si>
  <si>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</si>
  <si>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</si>
  <si>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</si>
  <si>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</si>
  <si>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</si>
  <si>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</si>
  <si>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</si>
  <si>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</si>
  <si>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</si>
  <si>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</si>
  <si>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</si>
  <si>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</si>
  <si>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</si>
  <si>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</si>
  <si>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</si>
  <si>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</si>
  <si>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</si>
  <si>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</si>
  <si>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</si>
  <si>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</si>
  <si>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</si>
  <si>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</si>
  <si>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</si>
  <si>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</si>
  <si>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</si>
  <si>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</si>
  <si>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</si>
  <si>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</si>
  <si>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</si>
  <si>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</si>
  <si>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</si>
  <si>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</si>
  <si>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</si>
  <si>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</si>
  <si>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</si>
  <si>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</si>
  <si>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</si>
  <si>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</si>
  <si>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</si>
  <si>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</si>
  <si>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</si>
  <si>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</si>
  <si>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</si>
  <si>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</si>
  <si>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</si>
  <si>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</si>
  <si>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</si>
  <si>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</si>
  <si>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</si>
  <si>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</si>
  <si>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</si>
  <si>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</si>
  <si>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4582425682222</t>
    <phoneticPr fontId="19"/>
  </si>
  <si>
    <t>アイスタイル</t>
    <phoneticPr fontId="19"/>
  </si>
  <si>
    <t>リシャン</t>
    <phoneticPr fontId="19"/>
  </si>
  <si>
    <t>馬油フェイスマスク</t>
    <rPh sb="0" eb="1">
      <t>ウマ</t>
    </rPh>
    <rPh sb="1" eb="2">
      <t>アブラ</t>
    </rPh>
    <phoneticPr fontId="19"/>
  </si>
  <si>
    <t>38枚入</t>
    <rPh sb="2" eb="3">
      <t>マイ</t>
    </rPh>
    <rPh sb="3" eb="4">
      <t>イ</t>
    </rPh>
    <phoneticPr fontId="19"/>
  </si>
  <si>
    <t>オープン</t>
    <phoneticPr fontId="19"/>
  </si>
  <si>
    <t>0020</t>
    <phoneticPr fontId="19"/>
  </si>
  <si>
    <t>●国産の良質な馬油をプラス。
人の皮脂に極めて近く、万能油として知られる「馬油」。スーッとなじんで、素早く浸透してべたつきません。
●エイジング成分「北海道産　馬油プラセンタ」
北海道日高地方の競走馬サラブレッドの胎盤から抽出された馬プラセンタエキスを配合しています。豚のプラセンタエキスに比べてアミノ酸が数百倍も含まれており、ナノ化されているので浸透性、吸湿性に優れています。</t>
    <rPh sb="1" eb="3">
      <t>コクサン</t>
    </rPh>
    <rPh sb="4" eb="6">
      <t>リョウシツ</t>
    </rPh>
    <rPh sb="7" eb="8">
      <t>ウマ</t>
    </rPh>
    <rPh sb="8" eb="9">
      <t>アブラ</t>
    </rPh>
    <rPh sb="15" eb="16">
      <t>ヒト</t>
    </rPh>
    <rPh sb="17" eb="19">
      <t>ヒシ</t>
    </rPh>
    <rPh sb="20" eb="21">
      <t>キワ</t>
    </rPh>
    <rPh sb="23" eb="24">
      <t>チカ</t>
    </rPh>
    <rPh sb="26" eb="28">
      <t>バンノウ</t>
    </rPh>
    <rPh sb="28" eb="29">
      <t>アブラ</t>
    </rPh>
    <rPh sb="32" eb="33">
      <t>シ</t>
    </rPh>
    <rPh sb="37" eb="38">
      <t>ウマ</t>
    </rPh>
    <rPh sb="38" eb="39">
      <t>アブラ</t>
    </rPh>
    <rPh sb="50" eb="52">
      <t>スバヤ</t>
    </rPh>
    <rPh sb="53" eb="55">
      <t>シントウ</t>
    </rPh>
    <rPh sb="72" eb="74">
      <t>セイブン</t>
    </rPh>
    <rPh sb="75" eb="78">
      <t>ホッカイドウ</t>
    </rPh>
    <rPh sb="78" eb="79">
      <t>サン</t>
    </rPh>
    <rPh sb="80" eb="81">
      <t>ウマ</t>
    </rPh>
    <rPh sb="81" eb="82">
      <t>アブラ</t>
    </rPh>
    <rPh sb="89" eb="92">
      <t>ホッカイドウ</t>
    </rPh>
    <rPh sb="92" eb="94">
      <t>ヒダカ</t>
    </rPh>
    <rPh sb="94" eb="96">
      <t>チホウ</t>
    </rPh>
    <rPh sb="97" eb="100">
      <t>キョウソウバ</t>
    </rPh>
    <rPh sb="107" eb="109">
      <t>タイバン</t>
    </rPh>
    <rPh sb="111" eb="113">
      <t>チュウシュツ</t>
    </rPh>
    <rPh sb="116" eb="117">
      <t>ウマ</t>
    </rPh>
    <rPh sb="126" eb="128">
      <t>ハイゴウ</t>
    </rPh>
    <rPh sb="134" eb="135">
      <t>ブタ</t>
    </rPh>
    <rPh sb="145" eb="146">
      <t>クラ</t>
    </rPh>
    <rPh sb="151" eb="152">
      <t>サン</t>
    </rPh>
    <rPh sb="153" eb="156">
      <t>スウヒャクバイ</t>
    </rPh>
    <rPh sb="157" eb="158">
      <t>フク</t>
    </rPh>
    <rPh sb="166" eb="167">
      <t>カ</t>
    </rPh>
    <rPh sb="174" eb="177">
      <t>シントウセイ</t>
    </rPh>
    <rPh sb="178" eb="181">
      <t>キュウシツセイ</t>
    </rPh>
    <rPh sb="182" eb="183">
      <t>スグ</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</si>
</sst>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71437</xdr:colOff>
      <xdr:row>9</xdr:row>
      <xdr:rowOff>166686</xdr:rowOff>
    </xdr:from>
    <xdr:to>
      <xdr:col>12</xdr:col>
      <xdr:colOff>135412</xdr:colOff>
      <xdr:row>19</xdr:row>
      <xdr:rowOff>56850</xdr:rowOff>
    </xdr:to>
    <xdr:pic>
      <xdr:nvPicPr>
        <xdr:cNvPr id="5" name="図 4"/>
        <xdr:cNvPicPr>
          <a:picLocks noChangeAspect="1"/>
        </xdr:cNvPicPr>
      </xdr:nvPicPr>
      <xdr:blipFill>
        <a:blip xmlns:r="http://schemas.openxmlformats.org/officeDocument/2006/relationships" r:embed="rId1"/>
        <a:stretch>
          <a:fillRect/>
        </a:stretch>
      </xdr:blipFill>
      <xdr:spPr>
        <a:xfrm>
          <a:off x="297656" y="2571749"/>
          <a:ext cx="2552381" cy="23904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42493</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446</v>
      </c>
      <c r="C6" s="161"/>
      <c r="D6" s="161"/>
      <c r="E6" s="161"/>
      <c r="F6" s="161"/>
      <c r="G6" s="161"/>
      <c r="H6" s="162"/>
      <c r="I6" s="197" t="s">
        <v>447</v>
      </c>
      <c r="J6" s="197"/>
      <c r="K6" s="197"/>
      <c r="L6" s="197"/>
      <c r="M6" s="197"/>
      <c r="N6" s="198" t="s">
        <v>448</v>
      </c>
      <c r="O6" s="198"/>
      <c r="P6" s="198"/>
      <c r="Q6" s="198"/>
      <c r="R6" s="198"/>
      <c r="S6" s="198"/>
      <c r="T6" s="198"/>
      <c r="U6" s="198"/>
      <c r="V6" s="198"/>
      <c r="W6" s="198"/>
      <c r="X6" s="198" t="s">
        <v>449</v>
      </c>
      <c r="Y6" s="198"/>
      <c r="Z6" s="198"/>
      <c r="AA6" s="198"/>
      <c r="AB6" s="198"/>
      <c r="AC6" s="198"/>
      <c r="AD6" s="198"/>
      <c r="AE6" s="198"/>
      <c r="AF6" s="198"/>
      <c r="AG6" s="198"/>
      <c r="AH6" s="197" t="s">
        <v>438</v>
      </c>
      <c r="AI6" s="197"/>
      <c r="AJ6" s="197"/>
      <c r="AK6" s="197"/>
      <c r="AL6" s="197" t="s">
        <v>450</v>
      </c>
      <c r="AM6" s="197"/>
      <c r="AN6" s="197"/>
      <c r="AO6" s="197"/>
      <c r="AP6" s="168" t="s">
        <v>451</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VLOOKUP($P9,DATA1!$1:$225,2,FALSE)</f>
        <v>基礎化粧品</v>
      </c>
      <c r="U9" s="181"/>
      <c r="V9" s="181"/>
      <c r="W9" s="181"/>
      <c r="X9" s="181"/>
      <c r="Y9" s="202"/>
      <c r="Z9" s="171" t="s">
        <v>443</v>
      </c>
      <c r="AA9" s="171"/>
      <c r="AB9" s="171"/>
      <c r="AC9" s="171"/>
      <c r="AD9" s="203" t="s">
        <v>444</v>
      </c>
      <c r="AE9" s="204"/>
      <c r="AF9" s="204"/>
      <c r="AG9" s="204"/>
      <c r="AH9" s="204"/>
      <c r="AI9" s="205"/>
      <c r="AJ9" s="171" t="s">
        <v>445</v>
      </c>
      <c r="AK9" s="171"/>
      <c r="AL9" s="171"/>
      <c r="AM9" s="171"/>
      <c r="AN9" s="180" t="str">
        <f>VLOOKUP($AJ9,DATA1!$1:$169,2,FALSE)</f>
        <v>フェイスマスク・パック</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040201</v>
      </c>
      <c r="AA11" s="184"/>
      <c r="AB11" s="184"/>
      <c r="AC11" s="184"/>
      <c r="AD11" s="184"/>
      <c r="AE11" s="184"/>
      <c r="AF11" s="184"/>
      <c r="AG11" s="184"/>
      <c r="AH11" s="184"/>
      <c r="AI11" s="185"/>
      <c r="AJ11" s="186" t="s">
        <v>452</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453</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42493</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02</v>
      </c>
      <c r="D4" s="8" t="str">
        <f>商品登録書!AJ9</f>
        <v>040201</v>
      </c>
      <c r="E4" s="8" t="str">
        <f>商品登録書!AJ11</f>
        <v>0020</v>
      </c>
      <c r="F4" s="8" t="str">
        <f>商品登録書!P14</f>
        <v>-</v>
      </c>
      <c r="G4" s="8" t="str">
        <f>商品登録書!T14</f>
        <v>-</v>
      </c>
      <c r="H4" s="8" t="str">
        <f>商品登録書!AE14</f>
        <v>-</v>
      </c>
      <c r="I4" s="8" t="str">
        <f>商品登録書!AL14</f>
        <v>-</v>
      </c>
      <c r="J4" s="70" t="str">
        <f>商品登録書!I6</f>
        <v>アイスタイル</v>
      </c>
      <c r="K4" s="70" t="str">
        <f>商品登録書!N6</f>
        <v>リシャン</v>
      </c>
      <c r="L4" s="70" t="str">
        <f>商品登録書!X6</f>
        <v>馬油フェイスマスク</v>
      </c>
      <c r="M4" s="70" t="str">
        <f>商品登録書!AH6</f>
        <v>-</v>
      </c>
      <c r="N4" s="70" t="str">
        <f>商品登録書!AL6</f>
        <v>38枚入</v>
      </c>
      <c r="O4" s="10" t="str">
        <f>商品登録書!B6</f>
        <v>4582425682222</v>
      </c>
      <c r="P4" s="10"/>
      <c r="Q4" s="70" t="str">
        <f>商品登録書!AP6</f>
        <v>オープン</v>
      </c>
      <c r="R4" s="74" t="str">
        <f>商品登録書!P17</f>
        <v>●国産の良質な馬油をプラス。
人の皮脂に極めて近く、万能油として知られる「馬油」。スーッとなじんで、素早く浸透してべたつきません。
●エイジング成分「北海道産　馬油プラセンタ」
北海道日高地方の競走馬サラブレッドの胎盤から抽出された馬プラセンタエキスを配合しています。豚のプラセンタエキスに比べてアミノ酸が数百倍も含まれており、ナノ化されているので浸透性、吸湿性に優れています。</v>
      </c>
      <c r="S4" s="74">
        <f>商品登録書!B26</f>
        <v>0</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2016-05-03T13:36:27Z</dcterms:modified>
</cp:coreProperties>
</file>