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<sst xmlns="http://schemas.openxmlformats.org/spreadsheetml/2006/main" count="462" uniqueCount="424">
  <si>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</si>
  <si>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</si>
  <si>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</si>
  <si>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</si>
  <si>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</si>
  <si>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</si>
  <si>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</si>
  <si>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</si>
  <si>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</si>
  <si>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</si>
  <si>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</si>
  <si>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</si>
  <si>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</si>
  <si>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</si>
  <si>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</si>
  <si>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</si>
  <si>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</si>
  <si>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</si>
  <si>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</si>
  <si>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</si>
  <si>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</si>
  <si>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</si>
  <si>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</si>
  <si>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</si>
  <si>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</si>
  <si>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</si>
  <si>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</si>
  <si>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</si>
  <si>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</si>
  <si>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</si>
  <si>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</si>
  <si>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</si>
  <si>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</si>
  <si>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</si>
  <si>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</si>
  <si>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</si>
  <si>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</si>
  <si>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</si>
  <si>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</si>
  <si>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</si>
  <si>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</si>
  <si>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</si>
  <si>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</si>
  <si>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</si>
  <si>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</si>
  <si>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</si>
  <si>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</si>
  <si>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</si>
  <si>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</si>
  <si>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</si>
  <si>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</si>
  <si>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</si>
  <si>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</si>
  <si>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</si>
  <si>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</si>
  <si>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</si>
  <si>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</si>
  <si>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</si>
  <si>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</si>
  <si>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</si>
  <si>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</si>
  <si>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</si>
  <si>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</si>
  <si>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</si>
  <si>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</si>
  <si>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</si>
  <si>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</si>
  <si>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</si>
  <si>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</si>
  <si>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</si>
  <si>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</si>
  <si>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</si>
  <si>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</si>
  <si>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</si>
  <si>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</si>
  <si>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</si>
  <si>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</si>
  <si>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</si>
  <si>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</si>
  <si>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</si>
  <si>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</si>
  <si>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</si>
  <si>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</si>
  <si>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</si>
  <si>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</si>
  <si>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</si>
  <si>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</si>
  <si>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</si>
  <si>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</si>
  <si>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</si>
  <si>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</si>
  <si>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</si>
  <si>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</si>
  <si>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</si>
  <si>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</si>
  <si>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</si>
  <si>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</si>
  <si>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</si>
  <si>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</si>
  <si>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</si>
  <si>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</si>
  <si>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</si>
  <si>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</si>
  <si>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</si>
  <si>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</si>
  <si>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</si>
  <si>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</si>
  <si>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</si>
  <si>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</si>
  <si>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</si>
  <si>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</si>
  <si>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</si>
  <si>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</si>
  <si>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</si>
  <si>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</si>
  <si>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</si>
  <si>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</si>
  <si>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</si>
  <si>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</si>
  <si>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</si>
  <si>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</si>
  <si>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</si>
  <si>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</si>
  <si>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</si>
  <si>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</si>
  <si>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</si>
  <si>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</si>
  <si>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</si>
  <si>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</si>
  <si>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</si>
  <si>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</si>
  <si>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</si>
  <si>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</si>
  <si>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</si>
  <si>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</si>
  <si>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</si>
  <si>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</si>
  <si>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</si>
  <si>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</si>
  <si>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</si>
  <si>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</si>
  <si>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</si>
  <si>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</si>
  <si>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</si>
  <si>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</si>
  <si>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</si>
  <si>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</si>
  <si>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</si>
  <si>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</si>
  <si>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</si>
  <si>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</si>
  <si>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</si>
  <si>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</si>
  <si>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</si>
  <si>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</si>
  <si>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</si>
  <si>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</si>
  <si>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</si>
  <si>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</si>
  <si>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</si>
  <si>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</si>
  <si>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</si>
  <si>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</si>
  <si>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</si>
  <si>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</si>
  <si>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</si>
  <si>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</si>
  <si>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</si>
  <si>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</si>
  <si>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</si>
  <si>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</si>
  <si>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</si>
  <si>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</si>
  <si>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</si>
  <si>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</si>
  <si>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</si>
  <si>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</si>
  <si>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</si>
  <si>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</si>
  <si>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</si>
  <si>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</si>
  <si>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</si>
  <si>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</si>
  <si>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</si>
  <si>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</si>
  <si>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</si>
  <si>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</si>
  <si>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</si>
  <si>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</si>
  <si>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</si>
  <si>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</si>
  <si>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</si>
  <si>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</si>
  <si>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</si>
  <si>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</si>
  <si>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</si>
  <si>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</si>
  <si>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</si>
  <si>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</si>
  <si>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</si>
  <si>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</si>
  <si>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</si>
  <si>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</si>
  <si>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</si>
  <si>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</si>
  <si>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</si>
  <si>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</si>
  <si>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</si>
  <si>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</si>
  <si>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</si>
  <si>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</si>
  <si>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</si>
  <si>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</si>
  <si>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</si>
  <si>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</si>
  <si>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</si>
  <si>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</si>
  <si>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</si>
  <si>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</si>
  <si>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</si>
  <si>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</si>
  <si>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</si>
  <si>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</si>
  <si>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</si>
  <si>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</si>
  <si>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</si>
  <si>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</si>
  <si>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</si>
  <si>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</si>
  <si>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</si>
  <si>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</si>
  <si>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</si>
  <si>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</si>
  <si>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</si>
  <si>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</si>
  <si>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</si>
  <si>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</si>
  <si>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</si>
  <si>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</si>
  <si>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</si>
  <si>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</si>
  <si>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</si>
  <si>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</si>
  <si>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</si>
  <si>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</si>
  <si>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</si>
  <si>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</si>
  <si>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</si>
  <si>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</si>
  <si>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</si>
  <si>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</si>
  <si>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</si>
  <si>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</si>
  <si>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</si>
  <si>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</si>
  <si>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</si>
  <si>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</si>
  <si>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</si>
  <si>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</si>
  <si>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</si>
  <si>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</si>
  <si>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</si>
  <si>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</si>
  <si>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</si>
  <si>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</si>
  <si>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</si>
  <si>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</si>
  <si>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</si>
  <si>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</si>
  <si>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</si>
  <si>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</si>
  <si>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</si>
  <si>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</si>
  <si>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</si>
  <si>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</si>
  <si>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</si>
  <si>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</si>
  <si>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</si>
  <si>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</si>
  <si>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</si>
  <si>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</si>
  <si>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</si>
  <si>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</si>
  <si>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</si>
  <si>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</si>
  <si>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</si>
  <si>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</si>
  <si>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</si>
  <si>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</si>
  <si>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</si>
  <si>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</si>
  <si>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</si>
  <si>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</si>
  <si>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</si>
  <si>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</si>
  <si>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</si>
  <si>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</si>
  <si>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</si>
  <si>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</si>
  <si>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</si>
  <si>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</si>
  <si>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</si>
  <si>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</si>
  <si>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</si>
  <si>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</si>
  <si>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</si>
  <si>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</si>
  <si>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</si>
  <si>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</si>
  <si>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</si>
  <si>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</si>
  <si>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</si>
  <si>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</si>
  <si>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</si>
  <si>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</si>
  <si>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</si>
  <si>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</si>
  <si>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</si>
  <si>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</si>
  <si>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</si>
  <si>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</si>
  <si>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</si>
  <si>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</si>
  <si>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</si>
  <si>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</si>
  <si>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</si>
  <si>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</si>
  <si>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</si>
  <si>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</si>
  <si>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</si>
  <si>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</si>
  <si>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</si>
  <si>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</si>
  <si>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</si>
  <si>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</si>
  <si>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</si>
  <si>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</si>
  <si>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</si>
  <si>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</si>
  <si>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</si>
  <si>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</si>
  <si>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</si>
  <si>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</si>
  <si>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</si>
  <si>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</si>
  <si>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</si>
  <si>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</si>
  <si>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</si>
  <si>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</si>
  <si>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</si>
  <si>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</si>
  <si>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</si>
  <si>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</si>
  <si>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</si>
  <si>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</si>
  <si>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</si>
  <si>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</si>
  <si>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</si>
  <si>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</si>
  <si>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</si>
  <si>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</si>
  <si>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</si>
  <si>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</si>
  <si>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</si>
  <si>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</si>
  <si>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</si>
  <si>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</si>
  <si>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</si>
  <si>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</si>
  <si>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</si>
  <si>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</si>
  <si>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</si>
  <si>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</si>
  <si>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</si>
  <si>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</si>
  <si>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</si>
  <si>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</si>
  <si>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</si>
  <si>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</si>
  <si>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</si>
  <si>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</si>
  <si>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</si>
  <si>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01</t>
    <phoneticPr fontId="19"/>
  </si>
  <si>
    <t>040101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</si>
  <si>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</si>
  <si>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</si>
  <si>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</si>
  <si>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</si>
  <si>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</si>
  <si>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</si>
  <si>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</si>
  <si>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</si>
  <si>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</si>
  <si>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</si>
  <si>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</si>
  <si>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</si>
  <si>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</si>
  <si>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</si>
  <si>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</si>
  <si>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</si>
  <si>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</si>
  <si>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</si>
  <si>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</si>
  <si>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</si>
  <si>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</si>
  <si>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</si>
  <si>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</si>
  <si>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</si>
  <si>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</si>
  <si>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</si>
  <si>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</si>
  <si>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</si>
  <si>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</si>
  <si>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</si>
  <si>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</si>
  <si>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花王</t>
    <rPh sb="0" eb="2">
      <t>カオウ</t>
    </rPh>
    <phoneticPr fontId="19"/>
  </si>
  <si>
    <t>ビオレ　スキンケア洗顔料</t>
    <rPh sb="9" eb="12">
      <t>センガンリョウ</t>
    </rPh>
    <phoneticPr fontId="19"/>
  </si>
  <si>
    <t>130ｇ</t>
    <phoneticPr fontId="19"/>
  </si>
  <si>
    <t>オープン</t>
    <phoneticPr fontId="19"/>
  </si>
  <si>
    <t>適量（2～3cm程度）を水やお湯で泡立てて洗い、あとはよく流します。
残り少なくなったら、キャップを回してはずすと、最後までムダなく使えます。（大サイズのみ）</t>
    <rPh sb="0" eb="2">
      <t>テキリョウ</t>
    </rPh>
    <rPh sb="8" eb="10">
      <t>テイド</t>
    </rPh>
    <rPh sb="12" eb="13">
      <t>ミズ</t>
    </rPh>
    <rPh sb="15" eb="16">
      <t>ユ</t>
    </rPh>
    <rPh sb="17" eb="18">
      <t>アワ</t>
    </rPh>
    <rPh sb="18" eb="19">
      <t>タ</t>
    </rPh>
    <rPh sb="21" eb="22">
      <t>アラ</t>
    </rPh>
    <rPh sb="29" eb="30">
      <t>ナガ</t>
    </rPh>
    <rPh sb="35" eb="36">
      <t>ノコ</t>
    </rPh>
    <rPh sb="37" eb="38">
      <t>スク</t>
    </rPh>
    <rPh sb="50" eb="51">
      <t>マワ</t>
    </rPh>
    <rPh sb="58" eb="60">
      <t>サイゴ</t>
    </rPh>
    <rPh sb="66" eb="67">
      <t>ツカ</t>
    </rPh>
    <rPh sb="72" eb="73">
      <t>ダイ</t>
    </rPh>
    <phoneticPr fontId="19"/>
  </si>
  <si>
    <t>0003</t>
    <phoneticPr fontId="19"/>
  </si>
  <si>
    <t>スクラブ　in</t>
    <phoneticPr fontId="19"/>
  </si>
  <si>
    <t>4901301259684</t>
    <phoneticPr fontId="19"/>
  </si>
  <si>
    <t>「洗うスキンケア」
肌への刺激の一因となる汚れを落として、肌本来のうるおいは奪わず守る技術"SPT"採用。
洗うことで素肌の美しさをひきだします。洗い上がり、いい肌ざわり。化粧水のなじみがよくなる。
くすみの一因、古い角質や毛穴の汚れをパウダースクラブでやさしく落します。ザラつきのないつるつる素肌に。
◆上品でさわやかなフローラルの香り。</t>
    <rPh sb="1" eb="2">
      <t>アラ</t>
    </rPh>
    <rPh sb="10" eb="11">
      <t>ハダ</t>
    </rPh>
    <rPh sb="13" eb="15">
      <t>シゲキ</t>
    </rPh>
    <rPh sb="16" eb="18">
      <t>イチイン</t>
    </rPh>
    <rPh sb="21" eb="22">
      <t>ヨゴ</t>
    </rPh>
    <rPh sb="24" eb="25">
      <t>オ</t>
    </rPh>
    <rPh sb="29" eb="30">
      <t>ハダ</t>
    </rPh>
    <rPh sb="30" eb="32">
      <t>ホンライ</t>
    </rPh>
    <rPh sb="38" eb="39">
      <t>ウバ</t>
    </rPh>
    <rPh sb="41" eb="42">
      <t>マモ</t>
    </rPh>
    <rPh sb="43" eb="45">
      <t>ギジュツ</t>
    </rPh>
    <rPh sb="50" eb="52">
      <t>サイヨウ</t>
    </rPh>
    <rPh sb="54" eb="55">
      <t>アラ</t>
    </rPh>
    <rPh sb="59" eb="61">
      <t>スハダ</t>
    </rPh>
    <rPh sb="62" eb="63">
      <t>ウツク</t>
    </rPh>
    <rPh sb="73" eb="74">
      <t>アラ</t>
    </rPh>
    <rPh sb="75" eb="76">
      <t>ア</t>
    </rPh>
    <rPh sb="81" eb="82">
      <t>ハダ</t>
    </rPh>
    <rPh sb="86" eb="89">
      <t>ケショウスイ</t>
    </rPh>
    <rPh sb="104" eb="106">
      <t>イチイン</t>
    </rPh>
    <rPh sb="107" eb="108">
      <t>フル</t>
    </rPh>
    <rPh sb="109" eb="111">
      <t>カクシツ</t>
    </rPh>
    <rPh sb="112" eb="114">
      <t>ケアナ</t>
    </rPh>
    <rPh sb="115" eb="116">
      <t>ヨゴ</t>
    </rPh>
    <rPh sb="131" eb="132">
      <t>オト</t>
    </rPh>
    <rPh sb="147" eb="149">
      <t>スハダ</t>
    </rPh>
    <rPh sb="153" eb="155">
      <t>ジョウヒン</t>
    </rPh>
    <rPh sb="167" eb="168">
      <t>カオ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</si>
</sst>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107157</xdr:colOff>
      <xdr:row>8</xdr:row>
      <xdr:rowOff>23813</xdr:rowOff>
    </xdr:from>
    <xdr:to>
      <xdr:col>11</xdr:col>
      <xdr:colOff>119062</xdr:colOff>
      <xdr:row>22</xdr:row>
      <xdr:rowOff>104583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5813" y="2178844"/>
          <a:ext cx="1821655" cy="35812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9" zoomScale="80" zoomScaleNormal="80" zoomScalePageLayoutView="80" workbookViewId="0">
      <selection activeCell="B49" sqref="B49:AS55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>
      <c r="A6" s="31"/>
      <c r="B6" s="154" t="s">
        <v>422</v>
      </c>
      <c r="C6" s="155"/>
      <c r="D6" s="155"/>
      <c r="E6" s="155"/>
      <c r="F6" s="155"/>
      <c r="G6" s="155"/>
      <c r="H6" s="155"/>
      <c r="I6" s="190" t="s">
        <v>415</v>
      </c>
      <c r="J6" s="190"/>
      <c r="K6" s="190"/>
      <c r="L6" s="190"/>
      <c r="M6" s="190"/>
      <c r="N6" s="191" t="s">
        <v>416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421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414</v>
      </c>
      <c r="AI6" s="190"/>
      <c r="AJ6" s="190"/>
      <c r="AK6" s="190"/>
      <c r="AL6" s="190" t="s">
        <v>417</v>
      </c>
      <c r="AM6" s="190"/>
      <c r="AN6" s="190"/>
      <c r="AO6" s="190"/>
      <c r="AP6" s="161" t="s">
        <v>418</v>
      </c>
      <c r="AQ6" s="161"/>
      <c r="AR6" s="161"/>
      <c r="AS6" s="162"/>
    </row>
    <row r="7" spans="1:47" s="20" customFormat="1" ht="19.5" customHeight="1" thickBot="1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>
      <c r="A9" s="18"/>
      <c r="B9" s="84" t="s">
        <v>388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380</v>
      </c>
      <c r="Q9" s="164"/>
      <c r="R9" s="164"/>
      <c r="S9" s="164"/>
      <c r="T9" s="173" t="str">
        <f>VLOOKUP($P9,DATA1!$1:$214,2,FALSE)</f>
        <v>基礎化粧品</v>
      </c>
      <c r="U9" s="174"/>
      <c r="V9" s="174"/>
      <c r="W9" s="174"/>
      <c r="X9" s="174"/>
      <c r="Y9" s="195"/>
      <c r="Z9" s="164" t="s">
        <v>382</v>
      </c>
      <c r="AA9" s="164"/>
      <c r="AB9" s="164"/>
      <c r="AC9" s="164"/>
      <c r="AD9" s="196" t="s">
        <v>381</v>
      </c>
      <c r="AE9" s="197"/>
      <c r="AF9" s="197"/>
      <c r="AG9" s="197"/>
      <c r="AH9" s="197"/>
      <c r="AI9" s="198"/>
      <c r="AJ9" s="164" t="s">
        <v>383</v>
      </c>
      <c r="AK9" s="164"/>
      <c r="AL9" s="164"/>
      <c r="AM9" s="164"/>
      <c r="AN9" s="173" t="str">
        <f>VLOOKUP($AJ9,DATA1!$1:$158,2,FALSE)</f>
        <v>洗顔料</v>
      </c>
      <c r="AO9" s="174"/>
      <c r="AP9" s="174"/>
      <c r="AQ9" s="174"/>
      <c r="AR9" s="174"/>
      <c r="AS9" s="175"/>
    </row>
    <row r="10" spans="1:47" ht="19.5" customHeight="1" thickBot="1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411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040101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420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384</v>
      </c>
      <c r="Q13" s="165"/>
      <c r="R13" s="165"/>
      <c r="S13" s="165"/>
      <c r="T13" s="165" t="s">
        <v>385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386</v>
      </c>
      <c r="AF13" s="165"/>
      <c r="AG13" s="165"/>
      <c r="AH13" s="165"/>
      <c r="AI13" s="165"/>
      <c r="AJ13" s="165"/>
      <c r="AK13" s="165"/>
      <c r="AL13" s="165" t="s">
        <v>387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414</v>
      </c>
      <c r="Q14" s="168"/>
      <c r="R14" s="168"/>
      <c r="S14" s="169"/>
      <c r="T14" s="170" t="s">
        <v>414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414</v>
      </c>
      <c r="AF14" s="168"/>
      <c r="AG14" s="168"/>
      <c r="AH14" s="168"/>
      <c r="AI14" s="168"/>
      <c r="AJ14" s="168"/>
      <c r="AK14" s="169"/>
      <c r="AL14" s="170" t="s">
        <v>414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389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423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93" t="s">
        <v>409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>
      <c r="A26" s="21"/>
      <c r="B26" s="105" t="s">
        <v>419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/>
    <row r="48" spans="1:45" s="52" customFormat="1" ht="19.5" customHeight="1" thickBot="1">
      <c r="A48" s="21"/>
      <c r="B48" s="93" t="s">
        <v>410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/>
    <row r="57" spans="1:46" s="56" customFormat="1" ht="19.5" customHeight="1">
      <c r="A57" s="55"/>
      <c r="B57" s="126" t="s">
        <v>390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391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396</v>
      </c>
      <c r="W57" s="127"/>
      <c r="X57" s="127"/>
      <c r="Y57" s="128"/>
      <c r="Z57" s="126" t="s">
        <v>397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392</v>
      </c>
      <c r="W58" s="62" t="s">
        <v>393</v>
      </c>
      <c r="X58" s="62" t="s">
        <v>394</v>
      </c>
      <c r="Y58" s="63" t="s">
        <v>395</v>
      </c>
      <c r="Z58" s="131" t="s">
        <v>398</v>
      </c>
      <c r="AA58" s="132"/>
      <c r="AB58" s="132"/>
      <c r="AC58" s="132"/>
      <c r="AD58" s="132"/>
      <c r="AE58" s="132"/>
      <c r="AF58" s="132"/>
      <c r="AG58" s="132" t="s">
        <v>399</v>
      </c>
      <c r="AH58" s="132"/>
      <c r="AI58" s="132"/>
      <c r="AJ58" s="132"/>
      <c r="AK58" s="132"/>
      <c r="AL58" s="132"/>
      <c r="AM58" s="132"/>
      <c r="AN58" s="132" t="s">
        <v>400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>
      <c r="A59" s="52"/>
      <c r="B59" s="65" t="s">
        <v>414</v>
      </c>
      <c r="C59" s="66" t="s">
        <v>414</v>
      </c>
      <c r="D59" s="66" t="s">
        <v>414</v>
      </c>
      <c r="E59" s="66" t="s">
        <v>414</v>
      </c>
      <c r="F59" s="66" t="s">
        <v>414</v>
      </c>
      <c r="G59" s="66" t="s">
        <v>414</v>
      </c>
      <c r="H59" s="66" t="s">
        <v>414</v>
      </c>
      <c r="I59" s="66" t="s">
        <v>414</v>
      </c>
      <c r="J59" s="66" t="s">
        <v>414</v>
      </c>
      <c r="K59" s="67" t="s">
        <v>414</v>
      </c>
      <c r="L59" s="65" t="s">
        <v>414</v>
      </c>
      <c r="M59" s="66" t="s">
        <v>414</v>
      </c>
      <c r="N59" s="66" t="s">
        <v>414</v>
      </c>
      <c r="O59" s="66" t="s">
        <v>414</v>
      </c>
      <c r="P59" s="66" t="s">
        <v>414</v>
      </c>
      <c r="Q59" s="66" t="s">
        <v>414</v>
      </c>
      <c r="R59" s="66" t="s">
        <v>414</v>
      </c>
      <c r="S59" s="66" t="s">
        <v>414</v>
      </c>
      <c r="T59" s="66" t="s">
        <v>414</v>
      </c>
      <c r="U59" s="68" t="s">
        <v>414</v>
      </c>
      <c r="V59" s="69">
        <v>1</v>
      </c>
      <c r="W59" s="66">
        <v>1</v>
      </c>
      <c r="X59" s="66">
        <v>1</v>
      </c>
      <c r="Y59" s="67">
        <v>1</v>
      </c>
      <c r="Z59" s="134" t="s">
        <v>414</v>
      </c>
      <c r="AA59" s="135"/>
      <c r="AB59" s="135"/>
      <c r="AC59" s="135"/>
      <c r="AD59" s="135"/>
      <c r="AE59" s="135"/>
      <c r="AF59" s="135"/>
      <c r="AG59" s="135" t="s">
        <v>414</v>
      </c>
      <c r="AH59" s="135"/>
      <c r="AI59" s="135"/>
      <c r="AJ59" s="135"/>
      <c r="AK59" s="135"/>
      <c r="AL59" s="135"/>
      <c r="AM59" s="135"/>
      <c r="AN59" s="135" t="s">
        <v>414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80" t="s">
        <v>401</v>
      </c>
      <c r="C61" s="81"/>
      <c r="D61" s="81" t="s">
        <v>402</v>
      </c>
      <c r="E61" s="81"/>
      <c r="F61" s="81" t="s">
        <v>403</v>
      </c>
      <c r="G61" s="81"/>
      <c r="H61" s="81" t="s">
        <v>404</v>
      </c>
      <c r="I61" s="139"/>
      <c r="J61" s="64"/>
      <c r="K61" s="80" t="s">
        <v>405</v>
      </c>
      <c r="L61" s="81"/>
      <c r="M61" s="81"/>
      <c r="N61" s="81"/>
      <c r="O61" s="81"/>
      <c r="P61" s="81"/>
      <c r="Q61" s="81"/>
      <c r="R61" s="81"/>
      <c r="S61" s="81"/>
      <c r="T61" s="81" t="s">
        <v>406</v>
      </c>
      <c r="U61" s="81"/>
      <c r="V61" s="81"/>
      <c r="W61" s="81"/>
      <c r="X61" s="81"/>
      <c r="Y61" s="81"/>
      <c r="Z61" s="81"/>
      <c r="AA61" s="81"/>
      <c r="AB61" s="81"/>
      <c r="AC61" s="81" t="s">
        <v>407</v>
      </c>
      <c r="AD61" s="81"/>
      <c r="AE61" s="81"/>
      <c r="AF61" s="81"/>
      <c r="AG61" s="81"/>
      <c r="AH61" s="81"/>
      <c r="AI61" s="81"/>
      <c r="AJ61" s="81"/>
      <c r="AK61" s="81"/>
      <c r="AL61" s="81" t="s">
        <v>408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>
      <c r="B62" s="137">
        <v>1</v>
      </c>
      <c r="C62" s="138"/>
      <c r="D62" s="138" t="s">
        <v>414</v>
      </c>
      <c r="E62" s="138"/>
      <c r="F62" s="138" t="s">
        <v>414</v>
      </c>
      <c r="G62" s="138"/>
      <c r="H62" s="138" t="s">
        <v>414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412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413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413</v>
      </c>
      <c r="AM62" s="138"/>
      <c r="AN62" s="138"/>
      <c r="AO62" s="138"/>
      <c r="AP62" s="138"/>
      <c r="AQ62" s="138"/>
      <c r="AR62" s="138"/>
      <c r="AS62" s="14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C5" sqref="BC5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>
      <c r="A4" s="73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040101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ビオレ　スキンケア洗顔料</v>
      </c>
      <c r="L4" s="74" t="str">
        <f>商品登録書!X6</f>
        <v>スクラブ　in</v>
      </c>
      <c r="M4" s="74" t="str">
        <f>商品登録書!AH6</f>
        <v>-</v>
      </c>
      <c r="N4" s="74" t="str">
        <f>商品登録書!AL6</f>
        <v>130ｇ</v>
      </c>
      <c r="O4" s="10" t="str">
        <f>商品登録書!B6</f>
        <v>4901301259684</v>
      </c>
      <c r="P4" s="74" t="str">
        <f>商品登録書!AP6</f>
        <v>オープン</v>
      </c>
      <c r="Q4" s="77" t="str">
        <f>商品登録書!P17</f>
        <v>「洗うスキンケア」
肌への刺激の一因となる汚れを落として、肌本来のうるおいは奪わず守る技術"SPT"採用。
洗うことで素肌の美しさをひきだします。洗い上がり、いい肌ざわり。化粧水のなじみがよくなる。
くすみの一因、古い角質や毛穴の汚れをパウダースクラブでやさしく落します。ザラつきのないつるつる素肌に。
◆上品でさわやかなフローラルの香り。</v>
      </c>
      <c r="R4" s="77" t="str">
        <f>商品登録書!B26</f>
        <v>適量（2～3cm程度）を水やお湯で泡立てて洗い、あとはよく流します。
残り少なくなったら、キャップを回してはずすと、最後までムダなく使えます。（大サイズのみ）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2016-02-10T05:41:39Z</dcterms:modified>
</cp:coreProperties>
</file>