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3" l="1"/>
  <c r="BC4" i="3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<sst xmlns="http://schemas.openxmlformats.org/spreadsheetml/2006/main" count="490" uniqueCount="456">
  <si>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</si>
  <si>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</si>
  <si>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</si>
  <si>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</si>
  <si>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</si>
  <si>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</si>
  <si>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</si>
  <si>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</si>
  <si>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</si>
  <si>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</si>
  <si>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</si>
  <si>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</si>
  <si>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</si>
  <si>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</si>
  <si>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</si>
  <si>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</si>
  <si>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</si>
  <si>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</si>
  <si>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</si>
  <si>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</si>
  <si>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</si>
  <si>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</si>
  <si>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</si>
  <si>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</si>
  <si>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</si>
  <si>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</si>
  <si>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</si>
  <si>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</si>
  <si>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</si>
  <si>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</si>
  <si>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</si>
  <si>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</si>
  <si>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</si>
  <si>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</si>
  <si>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</si>
  <si>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</si>
  <si>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</si>
  <si>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</si>
  <si>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</si>
  <si>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</si>
  <si>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</si>
  <si>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</si>
  <si>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</si>
  <si>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</si>
  <si>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</si>
  <si>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</si>
  <si>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</si>
  <si>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</si>
  <si>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</si>
  <si>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</si>
  <si>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</si>
  <si>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</si>
  <si>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</si>
  <si>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</si>
  <si>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</si>
  <si>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</si>
  <si>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</si>
  <si>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</si>
  <si>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</si>
  <si>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</si>
  <si>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</si>
  <si>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</si>
  <si>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</si>
  <si>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</si>
  <si>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</si>
  <si>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</si>
  <si>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</si>
  <si>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</si>
  <si>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</si>
  <si>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</si>
  <si>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</si>
  <si>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</si>
  <si>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</si>
  <si>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</si>
  <si>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</si>
  <si>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</si>
  <si>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</si>
  <si>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</si>
  <si>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</si>
  <si>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</si>
  <si>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</si>
  <si>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</si>
  <si>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</si>
  <si>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</si>
  <si>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</si>
  <si>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</si>
  <si>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</si>
  <si>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</si>
  <si>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</si>
  <si>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</si>
  <si>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</si>
  <si>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</si>
  <si>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</si>
  <si>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</si>
  <si>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</si>
  <si>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</si>
  <si>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</si>
  <si>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</si>
  <si>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</si>
  <si>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</si>
  <si>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</si>
  <si>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</si>
  <si>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</si>
  <si>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</si>
  <si>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</si>
  <si>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</si>
  <si>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</si>
  <si>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</si>
  <si>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</si>
  <si>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</si>
  <si>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</si>
  <si>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</si>
  <si>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</si>
  <si>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</si>
  <si>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</si>
  <si>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</si>
  <si>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</si>
  <si>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</si>
  <si>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</si>
  <si>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</si>
  <si>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</si>
  <si>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</si>
  <si>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</si>
  <si>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</si>
  <si>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</si>
  <si>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</si>
  <si>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</si>
  <si>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</si>
  <si>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</si>
  <si>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</si>
  <si>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</si>
  <si>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</si>
  <si>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</si>
  <si>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</si>
  <si>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</si>
  <si>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</si>
  <si>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</si>
  <si>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</si>
  <si>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</si>
  <si>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</si>
  <si>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</si>
  <si>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</si>
  <si>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</si>
  <si>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</si>
  <si>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</si>
  <si>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</si>
  <si>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</si>
  <si>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</si>
  <si>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</si>
  <si>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</si>
  <si>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</si>
  <si>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</si>
  <si>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</si>
  <si>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</si>
  <si>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</si>
  <si>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</si>
  <si>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</si>
  <si>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</si>
  <si>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</si>
  <si>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</si>
  <si>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</si>
  <si>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</si>
  <si>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</si>
  <si>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</si>
  <si>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</si>
  <si>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</si>
  <si>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</si>
  <si>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</si>
  <si>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</si>
  <si>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</si>
  <si>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</si>
  <si>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</si>
  <si>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</si>
  <si>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</si>
  <si>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</si>
  <si>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</si>
  <si>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</si>
  <si>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</si>
  <si>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</si>
  <si>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</si>
  <si>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</si>
  <si>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</si>
  <si>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</si>
  <si>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</si>
  <si>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</si>
  <si>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</si>
  <si>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</si>
  <si>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</si>
  <si>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</si>
  <si>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</si>
  <si>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</si>
  <si>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</si>
  <si>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</si>
  <si>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</si>
  <si>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</si>
  <si>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</si>
  <si>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</si>
  <si>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</si>
  <si>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</si>
  <si>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</si>
  <si>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</si>
  <si>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</si>
  <si>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</si>
  <si>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</si>
  <si>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</si>
  <si>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</si>
  <si>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</si>
  <si>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</si>
  <si>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</si>
  <si>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</si>
  <si>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</si>
  <si>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</si>
  <si>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</si>
  <si>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</si>
  <si>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</si>
  <si>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</si>
  <si>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</si>
  <si>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</si>
  <si>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</si>
  <si>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</si>
  <si>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</si>
  <si>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</si>
  <si>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</si>
  <si>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</si>
  <si>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</si>
  <si>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</si>
  <si>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</si>
  <si>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</si>
  <si>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</si>
  <si>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</si>
  <si>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</si>
  <si>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</si>
  <si>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</si>
  <si>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</si>
  <si>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</si>
  <si>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</si>
  <si>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</si>
  <si>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</si>
  <si>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</si>
  <si>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</si>
  <si>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</si>
  <si>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</si>
  <si>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</si>
  <si>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</si>
  <si>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</si>
  <si>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</si>
  <si>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</si>
  <si>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</si>
  <si>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</si>
  <si>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</si>
  <si>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</si>
  <si>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</si>
  <si>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</si>
  <si>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</si>
  <si>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</si>
  <si>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</si>
  <si>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</si>
  <si>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</si>
  <si>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</si>
  <si>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</si>
  <si>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</si>
  <si>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</si>
  <si>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</si>
  <si>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</si>
  <si>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</si>
  <si>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</si>
  <si>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</si>
  <si>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</si>
  <si>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</si>
  <si>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</si>
  <si>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</si>
  <si>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</si>
  <si>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</si>
  <si>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</si>
  <si>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</si>
  <si>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</si>
  <si>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</si>
  <si>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</si>
  <si>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</si>
  <si>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</si>
  <si>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</si>
  <si>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</si>
  <si>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</si>
  <si>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</si>
  <si>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</si>
  <si>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</si>
  <si>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</si>
  <si>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</si>
  <si>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</si>
  <si>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</si>
  <si>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</si>
  <si>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</si>
  <si>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</si>
  <si>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</si>
  <si>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</si>
  <si>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</si>
  <si>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</si>
  <si>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</si>
  <si>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</si>
  <si>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</si>
  <si>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</si>
  <si>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</si>
  <si>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</si>
  <si>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</si>
  <si>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</si>
  <si>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</si>
  <si>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</si>
  <si>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</si>
  <si>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</si>
  <si>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</si>
  <si>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</si>
  <si>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</si>
  <si>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</si>
  <si>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</si>
  <si>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</si>
  <si>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</si>
  <si>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</si>
  <si>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</si>
  <si>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</si>
  <si>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</si>
  <si>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</si>
  <si>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</si>
  <si>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</si>
  <si>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</si>
  <si>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</si>
  <si>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</si>
  <si>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</si>
  <si>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</si>
  <si>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</si>
  <si>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</si>
  <si>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</si>
  <si>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</si>
  <si>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</si>
  <si>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</si>
  <si>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</si>
  <si>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</si>
  <si>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</si>
  <si>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</si>
  <si>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</si>
  <si>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</si>
  <si>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</si>
  <si>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</si>
  <si>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</si>
  <si>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</si>
  <si>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</si>
  <si>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</si>
  <si>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</si>
  <si>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</si>
  <si>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</si>
  <si>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</si>
  <si>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</si>
  <si>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</si>
  <si>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</si>
  <si>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</si>
  <si>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</si>
  <si>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</si>
  <si>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</si>
  <si>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</si>
  <si>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</si>
  <si>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</si>
  <si>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</si>
  <si>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</si>
  <si>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</si>
  <si>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</si>
  <si>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</si>
  <si>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</si>
  <si>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</si>
  <si>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</si>
  <si>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</si>
  <si>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</si>
  <si>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</si>
  <si>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</si>
  <si>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</si>
  <si>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</si>
  <si>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</si>
  <si>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</si>
  <si>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</si>
  <si>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</si>
  <si>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</si>
  <si>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</si>
  <si>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</si>
  <si>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</si>
  <si>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</si>
  <si>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</si>
  <si>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</si>
  <si>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</si>
  <si>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</si>
  <si>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</si>
  <si>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</si>
  <si>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</si>
  <si>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</si>
  <si>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</si>
  <si>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</si>
  <si>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</si>
  <si>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</si>
  <si>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</si>
  <si>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</si>
  <si>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</si>
  <si>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</si>
  <si>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</si>
  <si>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</si>
  <si>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</si>
  <si>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</si>
  <si>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</si>
  <si>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</si>
  <si>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</si>
  <si>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</si>
  <si>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</si>
  <si>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</si>
  <si>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</si>
  <si>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</si>
  <si>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</si>
  <si>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</si>
  <si>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</si>
  <si>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</si>
  <si>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</si>
  <si>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</si>
  <si>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</si>
  <si>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</si>
  <si>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</si>
  <si>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</si>
  <si>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</si>
  <si>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</si>
  <si>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</si>
  <si>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</si>
  <si>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</si>
  <si>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</si>
  <si>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</si>
  <si>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</si>
  <si>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</si>
  <si>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</si>
  <si>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</si>
  <si>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</si>
  <si>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</si>
  <si>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</si>
  <si>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</si>
  <si>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</si>
  <si>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</si>
  <si>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</si>
  <si>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</si>
  <si>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</si>
  <si>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</si>
  <si>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</si>
  <si>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05</t>
    <phoneticPr fontId="19"/>
  </si>
  <si>
    <t>ベースメイク</t>
    <phoneticPr fontId="19"/>
  </si>
  <si>
    <t>050103</t>
    <phoneticPr fontId="19"/>
  </si>
  <si>
    <t>-</t>
    <phoneticPr fontId="19"/>
  </si>
  <si>
    <t>4901301286536</t>
    <phoneticPr fontId="19"/>
  </si>
  <si>
    <t>花王</t>
    <rPh sb="0" eb="2">
      <t>カオウ</t>
    </rPh>
    <phoneticPr fontId="19"/>
  </si>
  <si>
    <t>キュレル</t>
    <phoneticPr fontId="19"/>
  </si>
  <si>
    <t>透明感パウダー</t>
    <rPh sb="0" eb="3">
      <t>トウメイカン</t>
    </rPh>
    <phoneticPr fontId="19"/>
  </si>
  <si>
    <t>4g</t>
    <phoneticPr fontId="19"/>
  </si>
  <si>
    <t>オープン</t>
    <phoneticPr fontId="19"/>
  </si>
  <si>
    <t>0035</t>
    <phoneticPr fontId="19"/>
  </si>
  <si>
    <t>摩擦や負担をおさえて肌に密着する、やさしさにもこだわったルース（粉状）タイプのおしろい。
ふわっとしたパウダーをひと塗りするだけで、べたつき・テカリをおさえながら、キメのあらさや毛穴も目立たなくして、透明感のある明るい仕上がりに。
肌あたりやわらかなパフつき。適量をパフにとりやすい伸縮ネット採用。</t>
    <rPh sb="0" eb="2">
      <t>マサツ</t>
    </rPh>
    <rPh sb="3" eb="5">
      <t>フタン</t>
    </rPh>
    <rPh sb="10" eb="11">
      <t>ハダ</t>
    </rPh>
    <rPh sb="12" eb="14">
      <t>ミッチャク</t>
    </rPh>
    <rPh sb="32" eb="33">
      <t>コナ</t>
    </rPh>
    <phoneticPr fontId="19"/>
  </si>
  <si>
    <t>ファンデーションやBBクリーム、BBミルクなどでお肌を整えた後にお使いください。
パフをネットの上から軽く押すようにして適量をとり、顔全体に軽くすべらすようにつけてください。</t>
    <rPh sb="25" eb="26">
      <t>ハダ</t>
    </rPh>
    <rPh sb="27" eb="28">
      <t>トトノ</t>
    </rPh>
    <rPh sb="30" eb="31">
      <t>アト</t>
    </rPh>
    <rPh sb="33" eb="34">
      <t>ツカ</t>
    </rPh>
    <rPh sb="48" eb="49">
      <t>ウエ</t>
    </rPh>
    <rPh sb="51" eb="52">
      <t>カル</t>
    </rPh>
    <rPh sb="53" eb="54">
      <t>オ</t>
    </rPh>
    <rPh sb="60" eb="62">
      <t>テキリョウ</t>
    </rPh>
    <rPh sb="66" eb="69">
      <t>カオゼンタイ</t>
    </rPh>
    <rPh sb="70" eb="71">
      <t>カル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</si>
</sst>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154782</xdr:colOff>
      <xdr:row>8</xdr:row>
      <xdr:rowOff>178594</xdr:rowOff>
    </xdr:from>
    <xdr:to>
      <xdr:col>10</xdr:col>
      <xdr:colOff>107156</xdr:colOff>
      <xdr:row>21</xdr:row>
      <xdr:rowOff>172021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3438" y="2333625"/>
          <a:ext cx="1535906" cy="32438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VLOOKUP($E3,DATA1!$1:$167,2,FALSE)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42503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447</v>
      </c>
      <c r="C6" s="161"/>
      <c r="D6" s="161"/>
      <c r="E6" s="161"/>
      <c r="F6" s="161"/>
      <c r="G6" s="161"/>
      <c r="H6" s="162"/>
      <c r="I6" s="197" t="s">
        <v>448</v>
      </c>
      <c r="J6" s="197"/>
      <c r="K6" s="197"/>
      <c r="L6" s="197"/>
      <c r="M6" s="197"/>
      <c r="N6" s="198" t="s">
        <v>449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450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446</v>
      </c>
      <c r="AI6" s="197"/>
      <c r="AJ6" s="197"/>
      <c r="AK6" s="197"/>
      <c r="AL6" s="197" t="s">
        <v>451</v>
      </c>
      <c r="AM6" s="197"/>
      <c r="AN6" s="197"/>
      <c r="AO6" s="197"/>
      <c r="AP6" s="168" t="s">
        <v>452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443</v>
      </c>
      <c r="Q9" s="171"/>
      <c r="R9" s="171"/>
      <c r="S9" s="171"/>
      <c r="T9" s="180" t="str">
        <f>VLOOKUP($P9,DATA1!$1:$225,2,FALSE)</f>
        <v>ベースメイク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444</v>
      </c>
      <c r="AE9" s="204"/>
      <c r="AF9" s="204"/>
      <c r="AG9" s="204"/>
      <c r="AH9" s="204"/>
      <c r="AI9" s="205"/>
      <c r="AJ9" s="171" t="s">
        <v>445</v>
      </c>
      <c r="AK9" s="171"/>
      <c r="AL9" s="171"/>
      <c r="AM9" s="171"/>
      <c r="AN9" s="180" t="str">
        <f>VLOOKUP($AJ9,DATA1!$1:$169,2,FALSE)</f>
        <v>フェイスパウダー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050103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453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454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455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42503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2" zoomScaleNormal="100" workbookViewId="0">
      <selection activeCell="B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05</v>
      </c>
      <c r="C4" s="8" t="str">
        <f>商品登録書!Z9</f>
        <v>01</v>
      </c>
      <c r="D4" s="8" t="str">
        <f>商品登録書!AJ9</f>
        <v>050103</v>
      </c>
      <c r="E4" s="8" t="str">
        <f>商品登録書!AJ11</f>
        <v>0035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花王</v>
      </c>
      <c r="K4" s="70" t="str">
        <f>商品登録書!N6</f>
        <v>キュレル</v>
      </c>
      <c r="L4" s="70" t="str">
        <f>商品登録書!X6</f>
        <v>透明感パウダー</v>
      </c>
      <c r="M4" s="70" t="str">
        <f>商品登録書!AH6</f>
        <v>-</v>
      </c>
      <c r="N4" s="70" t="str">
        <f>商品登録書!AL6</f>
        <v>4g</v>
      </c>
      <c r="O4" s="10" t="str">
        <f>商品登録書!B6</f>
        <v>4901301286536</v>
      </c>
      <c r="P4" s="10"/>
      <c r="Q4" s="70" t="str">
        <f>商品登録書!AP6</f>
        <v>オープン</v>
      </c>
      <c r="R4" s="74" t="str">
        <f>商品登録書!P17</f>
        <v>摩擦や負担をおさえて肌に密着する、やさしさにもこだわったルース（粉状）タイプのおしろい。
ふわっとしたパウダーをひと塗りするだけで、べたつき・テカリをおさえながら、キメのあらさや毛穴も目立たなくして、透明感のある明るい仕上がりに。
肌あたりやわらかなパフつき。適量をパフにとりやすい伸縮ネット採用。</v>
      </c>
      <c r="S4" s="74" t="str">
        <f>商品登録書!B26</f>
        <v>ファンデーションやBBクリーム、BBミルクなどでお肌を整えた後にお使いください。
パフをネットの上から軽く押すようにして適量をとり、顔全体に軽くすべらすようにつけてください。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42503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46" workbookViewId="0">
      <selection activeCell="A79" sqref="A79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80" t="s">
        <v>441</v>
      </c>
      <c r="B75" s="81" t="s">
        <v>442</v>
      </c>
    </row>
    <row r="76" spans="1:2" ht="11.25" customHeight="1" x14ac:dyDescent="0.15">
      <c r="A76" s="75" t="s">
        <v>229</v>
      </c>
      <c r="B76" s="37" t="s">
        <v>371</v>
      </c>
    </row>
    <row r="77" spans="1:2" ht="11.25" customHeight="1" x14ac:dyDescent="0.15">
      <c r="A77" s="75" t="s">
        <v>230</v>
      </c>
      <c r="B77" s="37" t="s">
        <v>372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373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374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375</v>
      </c>
    </row>
    <row r="84" spans="1:2" ht="11.25" customHeight="1" x14ac:dyDescent="0.15">
      <c r="A84" s="75" t="s">
        <v>237</v>
      </c>
      <c r="B84" s="37" t="s">
        <v>376</v>
      </c>
    </row>
    <row r="85" spans="1:2" ht="11.25" customHeight="1" x14ac:dyDescent="0.15">
      <c r="A85" s="75" t="s">
        <v>238</v>
      </c>
      <c r="B85" s="37" t="s">
        <v>377</v>
      </c>
    </row>
    <row r="86" spans="1:2" ht="11.25" customHeight="1" x14ac:dyDescent="0.15">
      <c r="A86" s="75" t="s">
        <v>239</v>
      </c>
      <c r="B86" s="37" t="s">
        <v>378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379</v>
      </c>
    </row>
    <row r="89" spans="1:2" ht="11.25" customHeight="1" x14ac:dyDescent="0.15">
      <c r="A89" s="75" t="s">
        <v>242</v>
      </c>
      <c r="B89" s="37" t="s">
        <v>380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381</v>
      </c>
    </row>
    <row r="92" spans="1:2" ht="11.25" customHeight="1" x14ac:dyDescent="0.15">
      <c r="A92" s="75" t="s">
        <v>245</v>
      </c>
      <c r="B92" s="37" t="s">
        <v>382</v>
      </c>
    </row>
    <row r="93" spans="1:2" ht="11.25" customHeight="1" x14ac:dyDescent="0.15">
      <c r="A93" s="75" t="s">
        <v>246</v>
      </c>
      <c r="B93" s="37" t="s">
        <v>383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384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385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386</v>
      </c>
    </row>
    <row r="105" spans="1:2" ht="11.25" customHeight="1" x14ac:dyDescent="0.15">
      <c r="A105" s="75" t="s">
        <v>258</v>
      </c>
      <c r="B105" s="37" t="s">
        <v>387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388</v>
      </c>
    </row>
    <row r="113" spans="1:2" ht="11.25" customHeight="1" x14ac:dyDescent="0.15">
      <c r="A113" s="75" t="s">
        <v>266</v>
      </c>
      <c r="B113" s="37" t="s">
        <v>389</v>
      </c>
    </row>
    <row r="114" spans="1:2" ht="11.25" customHeight="1" x14ac:dyDescent="0.15">
      <c r="A114" s="75" t="s">
        <v>267</v>
      </c>
      <c r="B114" s="37" t="s">
        <v>390</v>
      </c>
    </row>
    <row r="115" spans="1:2" ht="11.25" customHeight="1" x14ac:dyDescent="0.15">
      <c r="A115" s="75" t="s">
        <v>268</v>
      </c>
      <c r="B115" s="37" t="s">
        <v>391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392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393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394</v>
      </c>
    </row>
    <row r="122" spans="1:2" ht="11.25" customHeight="1" x14ac:dyDescent="0.15">
      <c r="A122" s="75" t="s">
        <v>275</v>
      </c>
      <c r="B122" s="37" t="s">
        <v>395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396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397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398</v>
      </c>
    </row>
    <row r="137" spans="1:2" ht="11.25" customHeight="1" x14ac:dyDescent="0.15">
      <c r="A137" s="75" t="s">
        <v>290</v>
      </c>
      <c r="B137" s="37" t="s">
        <v>399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400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401</v>
      </c>
    </row>
    <row r="148" spans="1:2" ht="11.25" customHeight="1" x14ac:dyDescent="0.15">
      <c r="A148" s="75" t="s">
        <v>301</v>
      </c>
      <c r="B148" s="37" t="s">
        <v>402</v>
      </c>
    </row>
    <row r="149" spans="1:2" ht="11.25" customHeight="1" x14ac:dyDescent="0.15">
      <c r="A149" s="75" t="s">
        <v>302</v>
      </c>
      <c r="B149" s="37" t="s">
        <v>403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404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405</v>
      </c>
    </row>
    <row r="155" spans="1:2" ht="11.25" customHeight="1" x14ac:dyDescent="0.2">
      <c r="A155" s="75" t="s">
        <v>308</v>
      </c>
      <c r="B155" s="45" t="s">
        <v>406</v>
      </c>
    </row>
    <row r="156" spans="1:2" ht="11.25" customHeight="1" x14ac:dyDescent="0.2">
      <c r="A156" s="75" t="s">
        <v>309</v>
      </c>
      <c r="B156" s="45" t="s">
        <v>407</v>
      </c>
    </row>
    <row r="157" spans="1:2" ht="11.25" customHeight="1" x14ac:dyDescent="0.2">
      <c r="A157" s="75" t="s">
        <v>310</v>
      </c>
      <c r="B157" s="46" t="s">
        <v>408</v>
      </c>
    </row>
    <row r="158" spans="1:2" ht="11.25" customHeight="1" x14ac:dyDescent="0.2">
      <c r="A158" s="75" t="s">
        <v>311</v>
      </c>
      <c r="B158" s="46" t="s">
        <v>409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2016-05-13T13:51:12Z</dcterms:modified>
</cp:coreProperties>
</file>