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<sst xmlns="http://schemas.openxmlformats.org/spreadsheetml/2006/main" count="490" uniqueCount="455">
  <si>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</si>
  <si>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</si>
  <si>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</si>
  <si>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</si>
  <si>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</si>
  <si>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</si>
  <si>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</si>
  <si>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</si>
  <si>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</si>
  <si>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</si>
  <si>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</si>
  <si>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</si>
  <si>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</si>
  <si>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</si>
  <si>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</si>
  <si>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</si>
  <si>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</si>
  <si>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</si>
  <si>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</si>
  <si>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</si>
  <si>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</si>
  <si>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</si>
  <si>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</si>
  <si>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</si>
  <si>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</si>
  <si>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</si>
  <si>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</si>
  <si>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</si>
  <si>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</si>
  <si>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</si>
  <si>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</si>
  <si>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</si>
  <si>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</si>
  <si>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</si>
  <si>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</si>
  <si>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</si>
  <si>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</si>
  <si>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</si>
  <si>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</si>
  <si>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</si>
  <si>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</si>
  <si>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</si>
  <si>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</si>
  <si>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</si>
  <si>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</si>
  <si>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</si>
  <si>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</si>
  <si>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</si>
  <si>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</si>
  <si>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</si>
  <si>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</si>
  <si>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</si>
  <si>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</si>
  <si>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</si>
  <si>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</si>
  <si>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</si>
  <si>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</si>
  <si>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</si>
  <si>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</si>
  <si>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</si>
  <si>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</si>
  <si>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</si>
  <si>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</si>
  <si>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</si>
  <si>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</si>
  <si>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</si>
  <si>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</si>
  <si>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</si>
  <si>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</si>
  <si>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</si>
  <si>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</si>
  <si>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</si>
  <si>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</si>
  <si>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</si>
  <si>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</si>
  <si>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</si>
  <si>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</si>
  <si>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</si>
  <si>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</si>
  <si>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</si>
  <si>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</si>
  <si>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</si>
  <si>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</si>
  <si>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</si>
  <si>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</si>
  <si>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</si>
  <si>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</si>
  <si>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</si>
  <si>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</si>
  <si>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</si>
  <si>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</si>
  <si>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</si>
  <si>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</si>
  <si>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</si>
  <si>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</si>
  <si>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</si>
  <si>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</si>
  <si>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</si>
  <si>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</si>
  <si>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</si>
  <si>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</si>
  <si>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</si>
  <si>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</si>
  <si>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</si>
  <si>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</si>
  <si>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</si>
  <si>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</si>
  <si>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</si>
  <si>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</si>
  <si>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</si>
  <si>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</si>
  <si>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</si>
  <si>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</si>
  <si>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</si>
  <si>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</si>
  <si>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</si>
  <si>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</si>
  <si>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</si>
  <si>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</si>
  <si>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</si>
  <si>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</si>
  <si>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</si>
  <si>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</si>
  <si>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</si>
  <si>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</si>
  <si>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</si>
  <si>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</si>
  <si>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</si>
  <si>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</si>
  <si>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</si>
  <si>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</si>
  <si>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</si>
  <si>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</si>
  <si>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</si>
  <si>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</si>
  <si>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</si>
  <si>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</si>
  <si>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</si>
  <si>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</si>
  <si>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</si>
  <si>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</si>
  <si>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</si>
  <si>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</si>
  <si>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</si>
  <si>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</si>
  <si>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</si>
  <si>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</si>
  <si>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</si>
  <si>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</si>
  <si>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</si>
  <si>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</si>
  <si>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</si>
  <si>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</si>
  <si>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</si>
  <si>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</si>
  <si>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</si>
  <si>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</si>
  <si>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</si>
  <si>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</si>
  <si>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</si>
  <si>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</si>
  <si>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</si>
  <si>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</si>
  <si>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</si>
  <si>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</si>
  <si>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</si>
  <si>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</si>
  <si>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</si>
  <si>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</si>
  <si>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</si>
  <si>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</si>
  <si>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</si>
  <si>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</si>
  <si>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</si>
  <si>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</si>
  <si>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</si>
  <si>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</si>
  <si>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</si>
  <si>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</si>
  <si>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</si>
  <si>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</si>
  <si>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</si>
  <si>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</si>
  <si>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</si>
  <si>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</si>
  <si>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</si>
  <si>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</si>
  <si>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</si>
  <si>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</si>
  <si>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</si>
  <si>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</si>
  <si>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</si>
  <si>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</si>
  <si>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</si>
  <si>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</si>
  <si>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</si>
  <si>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</si>
  <si>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</si>
  <si>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</si>
  <si>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</si>
  <si>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</si>
  <si>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</si>
  <si>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</si>
  <si>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</si>
  <si>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</si>
  <si>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</si>
  <si>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</si>
  <si>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</si>
  <si>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</si>
  <si>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</si>
  <si>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</si>
  <si>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</si>
  <si>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</si>
  <si>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</si>
  <si>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</si>
  <si>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</si>
  <si>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</si>
  <si>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</si>
  <si>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</si>
  <si>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</si>
  <si>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</si>
  <si>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</si>
  <si>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</si>
  <si>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</si>
  <si>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</si>
  <si>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</si>
  <si>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</si>
  <si>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</si>
  <si>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</si>
  <si>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</si>
  <si>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</si>
  <si>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</si>
  <si>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</si>
  <si>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</si>
  <si>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</si>
  <si>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</si>
  <si>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</si>
  <si>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</si>
  <si>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</si>
  <si>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</si>
  <si>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</si>
  <si>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</si>
  <si>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</si>
  <si>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</si>
  <si>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</si>
  <si>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</si>
  <si>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</si>
  <si>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</si>
  <si>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</si>
  <si>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</si>
  <si>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</si>
  <si>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</si>
  <si>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</si>
  <si>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</si>
  <si>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</si>
  <si>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</si>
  <si>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</si>
  <si>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</si>
  <si>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</si>
  <si>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</si>
  <si>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</si>
  <si>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</si>
  <si>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</si>
  <si>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</si>
  <si>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</si>
  <si>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</si>
  <si>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</si>
  <si>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</si>
  <si>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</si>
  <si>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</si>
  <si>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</si>
  <si>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</si>
  <si>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</si>
  <si>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</si>
  <si>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</si>
  <si>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</si>
  <si>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</si>
  <si>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</si>
  <si>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</si>
  <si>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</si>
  <si>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</si>
  <si>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</si>
  <si>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</si>
  <si>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</si>
  <si>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</si>
  <si>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</si>
  <si>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</si>
  <si>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</si>
  <si>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</si>
  <si>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</si>
  <si>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</si>
  <si>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</si>
  <si>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</si>
  <si>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</si>
  <si>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</si>
  <si>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</si>
  <si>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</si>
  <si>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</si>
  <si>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</si>
  <si>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</si>
  <si>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</si>
  <si>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</si>
  <si>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</si>
  <si>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</si>
  <si>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</si>
  <si>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</si>
  <si>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</si>
  <si>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</si>
  <si>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</si>
  <si>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</si>
  <si>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</si>
  <si>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</si>
  <si>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</si>
  <si>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</si>
  <si>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</si>
  <si>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</si>
  <si>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</si>
  <si>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</si>
  <si>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</si>
  <si>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</si>
  <si>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</si>
  <si>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</si>
  <si>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</si>
  <si>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</si>
  <si>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</si>
  <si>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</si>
  <si>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</si>
  <si>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</si>
  <si>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</si>
  <si>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</si>
  <si>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</si>
  <si>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</si>
  <si>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</si>
  <si>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</si>
  <si>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</si>
  <si>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</si>
  <si>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</si>
  <si>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</si>
  <si>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</si>
  <si>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</si>
  <si>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</si>
  <si>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</si>
  <si>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</si>
  <si>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</si>
  <si>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</si>
  <si>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</si>
  <si>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</si>
  <si>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</si>
  <si>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</si>
  <si>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</si>
  <si>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</si>
  <si>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</si>
  <si>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</si>
  <si>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</si>
  <si>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</si>
  <si>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</si>
  <si>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</si>
  <si>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</si>
  <si>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</si>
  <si>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</si>
  <si>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</si>
  <si>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</si>
  <si>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</si>
  <si>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</si>
  <si>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</si>
  <si>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</si>
  <si>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</si>
  <si>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</si>
  <si>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</si>
  <si>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</si>
  <si>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</si>
  <si>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</si>
  <si>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</si>
  <si>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</si>
  <si>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</si>
  <si>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</si>
  <si>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</si>
  <si>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</si>
  <si>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</si>
  <si>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</si>
  <si>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</si>
  <si>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</si>
  <si>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</si>
  <si>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</si>
  <si>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</si>
  <si>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</si>
  <si>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</si>
  <si>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</si>
  <si>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</si>
  <si>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</si>
  <si>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</si>
  <si>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</si>
  <si>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</si>
  <si>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</si>
  <si>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</si>
  <si>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</si>
  <si>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</si>
  <si>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</si>
  <si>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</si>
  <si>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</si>
  <si>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</si>
  <si>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</si>
  <si>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</si>
  <si>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</si>
  <si>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</si>
  <si>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</si>
  <si>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</si>
  <si>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</si>
  <si>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</si>
  <si>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</si>
  <si>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</si>
  <si>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</si>
  <si>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</si>
  <si>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</si>
  <si>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</si>
  <si>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</si>
  <si>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</si>
  <si>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</si>
  <si>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</si>
  <si>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</si>
  <si>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</si>
  <si>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</si>
  <si>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</si>
  <si>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</si>
  <si>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</si>
  <si>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</si>
  <si>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</si>
  <si>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</si>
  <si>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</si>
  <si>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</si>
  <si>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</si>
  <si>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</si>
  <si>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</si>
  <si>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</si>
  <si>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</si>
  <si>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</si>
  <si>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</si>
  <si>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</si>
  <si>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</si>
  <si>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</si>
  <si>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</si>
  <si>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</si>
  <si>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</si>
  <si>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</si>
  <si>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</si>
  <si>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</si>
  <si>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オープン</t>
    <phoneticPr fontId="19"/>
  </si>
  <si>
    <t>4901417631077</t>
    <phoneticPr fontId="19"/>
  </si>
  <si>
    <t>クラシエ</t>
    <phoneticPr fontId="19"/>
  </si>
  <si>
    <t>肌美精</t>
    <rPh sb="0" eb="1">
      <t>ハダ</t>
    </rPh>
    <rPh sb="1" eb="2">
      <t>ウツク</t>
    </rPh>
    <rPh sb="2" eb="3">
      <t>セイ</t>
    </rPh>
    <phoneticPr fontId="19"/>
  </si>
  <si>
    <t>目もと集中リンクルケアマスク</t>
    <rPh sb="0" eb="1">
      <t>メ</t>
    </rPh>
    <rPh sb="3" eb="5">
      <t>シュウチュウ</t>
    </rPh>
    <phoneticPr fontId="19"/>
  </si>
  <si>
    <t>60枚</t>
    <rPh sb="2" eb="3">
      <t>マイ</t>
    </rPh>
    <phoneticPr fontId="19"/>
  </si>
  <si>
    <t>0023</t>
    <phoneticPr fontId="19"/>
  </si>
  <si>
    <t>・気になる目もとをピンポイントケア！乾燥小じわを目立たなくします。
・高濃度ゴールドレチノールEx＋ヒアルロン酸配合。
・毎日使える30回分（60枚入）。</t>
    <rPh sb="1" eb="2">
      <t>キ</t>
    </rPh>
    <rPh sb="5" eb="6">
      <t>メ</t>
    </rPh>
    <rPh sb="18" eb="20">
      <t>カンソウ</t>
    </rPh>
    <rPh sb="20" eb="21">
      <t>コ</t>
    </rPh>
    <rPh sb="24" eb="26">
      <t>メダ</t>
    </rPh>
    <rPh sb="35" eb="38">
      <t>コウノウド</t>
    </rPh>
    <rPh sb="55" eb="56">
      <t>サン</t>
    </rPh>
    <rPh sb="56" eb="58">
      <t>ハイゴウ</t>
    </rPh>
    <rPh sb="61" eb="63">
      <t>マイニチ</t>
    </rPh>
    <rPh sb="63" eb="64">
      <t>ツカ</t>
    </rPh>
    <rPh sb="68" eb="70">
      <t>カイブン</t>
    </rPh>
    <rPh sb="73" eb="74">
      <t>マイ</t>
    </rPh>
    <rPh sb="74" eb="75">
      <t>イ</t>
    </rPh>
    <phoneticPr fontId="19"/>
  </si>
  <si>
    <t>①丁寧に洗顔した後、化粧水でお肌を整えます。
②フラップ（ふたシール）のOPEN側から開封し、マスクを1枚ずつゆっくり取り出してください。
③マスクを目もとに密着させます。（液だれに注意してください。）マスクの表裏、左右の区別はありません。
④そのまま約5分間（お肌の乾燥が気になる場合は10分程度）おいてからマスクをはがします。
＊お肌の調子に合わせて、毎日お使いいただけます。</t>
    <rPh sb="1" eb="3">
      <t>テイネイ</t>
    </rPh>
    <rPh sb="4" eb="6">
      <t>センガン</t>
    </rPh>
    <rPh sb="8" eb="9">
      <t>アト</t>
    </rPh>
    <rPh sb="10" eb="13">
      <t>ケショウスイ</t>
    </rPh>
    <rPh sb="15" eb="16">
      <t>ハダ</t>
    </rPh>
    <rPh sb="17" eb="18">
      <t>トトノ</t>
    </rPh>
    <rPh sb="40" eb="41">
      <t>ガワ</t>
    </rPh>
    <rPh sb="43" eb="45">
      <t>カイフウ</t>
    </rPh>
    <rPh sb="52" eb="53">
      <t>マイ</t>
    </rPh>
    <rPh sb="59" eb="60">
      <t>ト</t>
    </rPh>
    <rPh sb="61" eb="62">
      <t>ダ</t>
    </rPh>
    <rPh sb="75" eb="76">
      <t>メ</t>
    </rPh>
    <rPh sb="79" eb="81">
      <t>ミッチャク</t>
    </rPh>
    <rPh sb="87" eb="88">
      <t>エキ</t>
    </rPh>
    <rPh sb="91" eb="93">
      <t>チュウイ</t>
    </rPh>
    <rPh sb="105" eb="107">
      <t>ヒョウリ</t>
    </rPh>
    <rPh sb="108" eb="110">
      <t>サユウ</t>
    </rPh>
    <rPh sb="111" eb="113">
      <t>クベツ</t>
    </rPh>
    <rPh sb="126" eb="127">
      <t>ヤク</t>
    </rPh>
    <rPh sb="128" eb="130">
      <t>フンカン</t>
    </rPh>
    <rPh sb="132" eb="133">
      <t>ハダ</t>
    </rPh>
    <rPh sb="134" eb="136">
      <t>カンソウ</t>
    </rPh>
    <rPh sb="137" eb="138">
      <t>キ</t>
    </rPh>
    <rPh sb="141" eb="143">
      <t>バアイ</t>
    </rPh>
    <rPh sb="146" eb="147">
      <t>フン</t>
    </rPh>
    <rPh sb="147" eb="149">
      <t>テイド</t>
    </rPh>
    <rPh sb="168" eb="169">
      <t>ハダ</t>
    </rPh>
    <rPh sb="170" eb="172">
      <t>チョウシ</t>
    </rPh>
    <rPh sb="173" eb="174">
      <t>ア</t>
    </rPh>
    <rPh sb="178" eb="180">
      <t>マイニチ</t>
    </rPh>
    <rPh sb="181" eb="182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</si>
</sst>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8</xdr:row>
      <xdr:rowOff>190499</xdr:rowOff>
    </xdr:from>
    <xdr:to>
      <xdr:col>12</xdr:col>
      <xdr:colOff>107156</xdr:colOff>
      <xdr:row>22</xdr:row>
      <xdr:rowOff>125256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2345530"/>
          <a:ext cx="2321718" cy="3435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202" t="str">
        <f>VLOOKUP($P9,DATA1!$1:$225,2,FALSE)</f>
        <v>基礎化粧品</v>
      </c>
      <c r="U9" s="203"/>
      <c r="V9" s="203"/>
      <c r="W9" s="203"/>
      <c r="X9" s="203"/>
      <c r="Y9" s="204"/>
      <c r="Z9" s="171" t="s">
        <v>325</v>
      </c>
      <c r="AA9" s="171"/>
      <c r="AB9" s="171"/>
      <c r="AC9" s="171"/>
      <c r="AD9" s="205" t="s">
        <v>442</v>
      </c>
      <c r="AE9" s="206"/>
      <c r="AF9" s="206"/>
      <c r="AG9" s="206"/>
      <c r="AH9" s="206"/>
      <c r="AI9" s="207"/>
      <c r="AJ9" s="171" t="s">
        <v>445</v>
      </c>
      <c r="AK9" s="171"/>
      <c r="AL9" s="171"/>
      <c r="AM9" s="171"/>
      <c r="AN9" s="180" t="str">
        <f>VLOOKUP($AJ9,DATA1!$1:$169,2,FALSE)</f>
        <v>ポイントケア・スペシャルケア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目もと集中リンクルケアマスク</v>
      </c>
      <c r="M4" s="70" t="str">
        <f>商品登録書!AH6</f>
        <v>-</v>
      </c>
      <c r="N4" s="70" t="str">
        <f>商品登録書!AL6</f>
        <v>60枚</v>
      </c>
      <c r="O4" s="10" t="str">
        <f>商品登録書!B6</f>
        <v>4901417631077</v>
      </c>
      <c r="P4" s="10"/>
      <c r="Q4" s="70" t="str">
        <f>商品登録書!AP6</f>
        <v>オープン</v>
      </c>
      <c r="R4" s="74" t="str">
        <f>商品登録書!P17</f>
        <v>・気になる目もとをピンポイントケア！乾燥小じわを目立たなくします。
・高濃度ゴールドレチノールEx＋ヒアルロン酸配合。
・毎日使える30回分（60枚入）。</v>
      </c>
      <c r="S4" s="74" t="str">
        <f>商品登録書!B26</f>
        <v>①丁寧に洗顔した後、化粧水でお肌を整えます。
②フラップ（ふたシール）のOPEN側から開封し、マスクを1枚ずつゆっくり取り出してください。
③マスクを目もとに密着させます。（液だれに注意してください。）マスクの表裏、左右の区別はありません。
④そのまま約5分間（お肌の乾燥が気になる場合は10分程度）おいてからマスクをはがします。
＊お肌の調子に合わせて、毎日お使いいただけます。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2016-05-06T06:24:27Z</dcterms:modified>
</cp:coreProperties>
</file>