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<sst xmlns="http://schemas.openxmlformats.org/spreadsheetml/2006/main" count="488" uniqueCount="454">
  <si>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</si>
  <si>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</si>
  <si>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</si>
  <si>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</si>
  <si>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</si>
  <si>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</si>
  <si>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</si>
  <si>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</si>
  <si>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</si>
  <si>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</si>
  <si>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</si>
  <si>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</si>
  <si>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</si>
  <si>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</si>
  <si>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</si>
  <si>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</si>
  <si>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</si>
  <si>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</si>
  <si>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</si>
  <si>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</si>
  <si>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</si>
  <si>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</si>
  <si>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</si>
  <si>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</si>
  <si>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</si>
  <si>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</si>
  <si>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</si>
  <si>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</si>
  <si>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</si>
  <si>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</si>
  <si>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</si>
  <si>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</si>
  <si>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</si>
  <si>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</si>
  <si>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</si>
  <si>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</si>
  <si>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</si>
  <si>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</si>
  <si>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</si>
  <si>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</si>
  <si>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</si>
  <si>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</si>
  <si>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</si>
  <si>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</si>
  <si>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</si>
  <si>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</si>
  <si>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</si>
  <si>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</si>
  <si>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</si>
  <si>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</si>
  <si>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</si>
  <si>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</si>
  <si>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</si>
  <si>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</si>
  <si>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</si>
  <si>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</si>
  <si>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</si>
  <si>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</si>
  <si>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</si>
  <si>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</si>
  <si>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</si>
  <si>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</si>
  <si>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</si>
  <si>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</si>
  <si>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</si>
  <si>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</si>
  <si>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</si>
  <si>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</si>
  <si>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</si>
  <si>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</si>
  <si>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</si>
  <si>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</si>
  <si>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</si>
  <si>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</si>
  <si>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</si>
  <si>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</si>
  <si>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</si>
  <si>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</si>
  <si>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</si>
  <si>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</si>
  <si>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</si>
  <si>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</si>
  <si>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</si>
  <si>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</si>
  <si>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</si>
  <si>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</si>
  <si>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</si>
  <si>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</si>
  <si>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</si>
  <si>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</si>
  <si>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</si>
  <si>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</si>
  <si>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</si>
  <si>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</si>
  <si>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</si>
  <si>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</si>
  <si>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</si>
  <si>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</si>
  <si>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</si>
  <si>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</si>
  <si>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</si>
  <si>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</si>
  <si>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</si>
  <si>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</si>
  <si>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</si>
  <si>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</si>
  <si>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</si>
  <si>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</si>
  <si>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</si>
  <si>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</si>
  <si>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</si>
  <si>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</si>
  <si>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</si>
  <si>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</si>
  <si>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</si>
  <si>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</si>
  <si>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</si>
  <si>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</si>
  <si>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</si>
  <si>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</si>
  <si>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</si>
  <si>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</si>
  <si>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</si>
  <si>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</si>
  <si>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</si>
  <si>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</si>
  <si>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</si>
  <si>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</si>
  <si>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</si>
  <si>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</si>
  <si>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</si>
  <si>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</si>
  <si>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</si>
  <si>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</si>
  <si>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</si>
  <si>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</si>
  <si>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</si>
  <si>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</si>
  <si>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</si>
  <si>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</si>
  <si>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</si>
  <si>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</si>
  <si>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</si>
  <si>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</si>
  <si>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</si>
  <si>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</si>
  <si>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</si>
  <si>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</si>
  <si>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</si>
  <si>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</si>
  <si>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</si>
  <si>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</si>
  <si>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</si>
  <si>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</si>
  <si>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</si>
  <si>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</si>
  <si>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</si>
  <si>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</si>
  <si>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</si>
  <si>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</si>
  <si>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</si>
  <si>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</si>
  <si>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</si>
  <si>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</si>
  <si>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</si>
  <si>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</si>
  <si>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</si>
  <si>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</si>
  <si>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</si>
  <si>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</si>
  <si>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</si>
  <si>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</si>
  <si>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</si>
  <si>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</si>
  <si>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</si>
  <si>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</si>
  <si>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</si>
  <si>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</si>
  <si>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</si>
  <si>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</si>
  <si>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</si>
  <si>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</si>
  <si>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</si>
  <si>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</si>
  <si>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</si>
  <si>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</si>
  <si>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</si>
  <si>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</si>
  <si>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</si>
  <si>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</si>
  <si>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</si>
  <si>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</si>
  <si>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</si>
  <si>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</si>
  <si>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</si>
  <si>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</si>
  <si>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</si>
  <si>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</si>
  <si>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</si>
  <si>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</si>
  <si>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</si>
  <si>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</si>
  <si>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</si>
  <si>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</si>
  <si>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</si>
  <si>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</si>
  <si>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</si>
  <si>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</si>
  <si>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</si>
  <si>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</si>
  <si>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</si>
  <si>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</si>
  <si>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</si>
  <si>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</si>
  <si>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</si>
  <si>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</si>
  <si>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</si>
  <si>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</si>
  <si>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</si>
  <si>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</si>
  <si>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</si>
  <si>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</si>
  <si>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</si>
  <si>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</si>
  <si>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</si>
  <si>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</si>
  <si>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</si>
  <si>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</si>
  <si>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</si>
  <si>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</si>
  <si>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</si>
  <si>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</si>
  <si>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</si>
  <si>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</si>
  <si>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</si>
  <si>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</si>
  <si>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</si>
  <si>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</si>
  <si>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</si>
  <si>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</si>
  <si>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</si>
  <si>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</si>
  <si>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</si>
  <si>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</si>
  <si>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</si>
  <si>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</si>
  <si>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</si>
  <si>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</si>
  <si>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</si>
  <si>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</si>
  <si>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</si>
  <si>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</si>
  <si>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</si>
  <si>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</si>
  <si>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</si>
  <si>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</si>
  <si>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</si>
  <si>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</si>
  <si>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</si>
  <si>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</si>
  <si>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</si>
  <si>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</si>
  <si>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</si>
  <si>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</si>
  <si>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</si>
  <si>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</si>
  <si>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</si>
  <si>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</si>
  <si>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</si>
  <si>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</si>
  <si>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</si>
  <si>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</si>
  <si>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</si>
  <si>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</si>
  <si>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</si>
  <si>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</si>
  <si>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</si>
  <si>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</si>
  <si>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</si>
  <si>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</si>
  <si>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</si>
  <si>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</si>
  <si>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</si>
  <si>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</si>
  <si>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</si>
  <si>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</si>
  <si>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</si>
  <si>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</si>
  <si>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</si>
  <si>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</si>
  <si>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</si>
  <si>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</si>
  <si>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</si>
  <si>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</si>
  <si>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</si>
  <si>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</si>
  <si>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</si>
  <si>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</si>
  <si>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</si>
  <si>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</si>
  <si>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</si>
  <si>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</si>
  <si>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</si>
  <si>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</si>
  <si>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</si>
  <si>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</si>
  <si>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</si>
  <si>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</si>
  <si>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</si>
  <si>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</si>
  <si>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</si>
  <si>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</si>
  <si>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</si>
  <si>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</si>
  <si>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</si>
  <si>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</si>
  <si>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</si>
  <si>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</si>
  <si>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</si>
  <si>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</si>
  <si>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</si>
  <si>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</si>
  <si>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</si>
  <si>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</si>
  <si>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</si>
  <si>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</si>
  <si>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</si>
  <si>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</si>
  <si>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</si>
  <si>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</si>
  <si>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</si>
  <si>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</si>
  <si>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</si>
  <si>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</si>
  <si>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</si>
  <si>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</si>
  <si>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</si>
  <si>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</si>
  <si>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</si>
  <si>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</si>
  <si>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</si>
  <si>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</si>
  <si>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</si>
  <si>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</si>
  <si>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</si>
  <si>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</si>
  <si>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</si>
  <si>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</si>
  <si>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</si>
  <si>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</si>
  <si>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</si>
  <si>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</si>
  <si>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</si>
  <si>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</si>
  <si>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</si>
  <si>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</si>
  <si>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</si>
  <si>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</si>
  <si>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</si>
  <si>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</si>
  <si>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</si>
  <si>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</si>
  <si>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</si>
  <si>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</si>
  <si>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</si>
  <si>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</si>
  <si>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</si>
  <si>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</si>
  <si>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</si>
  <si>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</si>
  <si>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</si>
  <si>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</si>
  <si>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</si>
  <si>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</si>
  <si>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</si>
  <si>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</si>
  <si>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</si>
  <si>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</si>
  <si>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</si>
  <si>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</si>
  <si>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</si>
  <si>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</si>
  <si>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</si>
  <si>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</si>
  <si>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</si>
  <si>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</si>
  <si>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</si>
  <si>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</si>
  <si>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</si>
  <si>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</si>
  <si>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</si>
  <si>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</si>
  <si>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</si>
  <si>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</si>
  <si>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</si>
  <si>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</si>
  <si>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</si>
  <si>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</si>
  <si>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</si>
  <si>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</si>
  <si>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</si>
  <si>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</si>
  <si>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</si>
  <si>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</si>
  <si>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</si>
  <si>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</si>
  <si>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</si>
  <si>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</si>
  <si>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</si>
  <si>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</si>
  <si>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</si>
  <si>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</si>
  <si>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</si>
  <si>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</si>
  <si>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</si>
  <si>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</si>
  <si>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</si>
  <si>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</si>
  <si>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</si>
  <si>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</si>
  <si>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</si>
  <si>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</si>
  <si>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</si>
  <si>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</si>
  <si>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</si>
  <si>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</si>
  <si>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</si>
  <si>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</si>
  <si>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</si>
  <si>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</si>
  <si>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</si>
  <si>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</si>
  <si>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</si>
  <si>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</si>
  <si>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</si>
  <si>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</si>
  <si>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</si>
  <si>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</si>
  <si>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</si>
  <si>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</si>
  <si>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</si>
  <si>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</si>
  <si>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</si>
  <si>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06</t>
    <phoneticPr fontId="19"/>
  </si>
  <si>
    <t>060102</t>
    <phoneticPr fontId="19"/>
  </si>
  <si>
    <t>瞳</t>
    <rPh sb="0" eb="1">
      <t>ヒトミ</t>
    </rPh>
    <phoneticPr fontId="19"/>
  </si>
  <si>
    <t>-</t>
    <phoneticPr fontId="19"/>
  </si>
  <si>
    <t>バイソン</t>
    <phoneticPr fontId="19"/>
  </si>
  <si>
    <t>スウィートサロン</t>
    <phoneticPr fontId="19"/>
  </si>
  <si>
    <t>スリムアイライナー</t>
    <phoneticPr fontId="19"/>
  </si>
  <si>
    <t>0007</t>
    <phoneticPr fontId="19"/>
  </si>
  <si>
    <t>・埋めラインも太いラインも自由自在。
極細の先端だから簡単に埋めラインが描けます。かすれずに高発色を保つ設計。
・くびれヘッドでまつ毛の間も簡単に埋められる。
まつ毛の生え際に沿ってラインを描いてください。ペン先でまつ毛の間を埋めるように描いてください。
・水、皮脂に強くおちにくい
・色素沈着しない顔料処方
・お湯で簡単OFF
・美容液成分配合。</t>
    <rPh sb="1" eb="2">
      <t>ウ</t>
    </rPh>
    <rPh sb="7" eb="8">
      <t>フト</t>
    </rPh>
    <rPh sb="13" eb="15">
      <t>ジユウ</t>
    </rPh>
    <rPh sb="15" eb="17">
      <t>ジザイ</t>
    </rPh>
    <rPh sb="19" eb="21">
      <t>ゴクボソ</t>
    </rPh>
    <rPh sb="22" eb="24">
      <t>センタン</t>
    </rPh>
    <rPh sb="27" eb="29">
      <t>カンタン</t>
    </rPh>
    <rPh sb="30" eb="31">
      <t>ウ</t>
    </rPh>
    <rPh sb="36" eb="37">
      <t>エガ</t>
    </rPh>
    <rPh sb="46" eb="47">
      <t>コウ</t>
    </rPh>
    <rPh sb="47" eb="49">
      <t>ハッショク</t>
    </rPh>
    <rPh sb="50" eb="51">
      <t>タモ</t>
    </rPh>
    <rPh sb="52" eb="54">
      <t>セッケイ</t>
    </rPh>
    <rPh sb="66" eb="67">
      <t>ゲ</t>
    </rPh>
    <rPh sb="68" eb="69">
      <t>アイダ</t>
    </rPh>
    <rPh sb="70" eb="72">
      <t>カンタン</t>
    </rPh>
    <rPh sb="73" eb="74">
      <t>ウ</t>
    </rPh>
    <rPh sb="82" eb="83">
      <t>ゲ</t>
    </rPh>
    <rPh sb="84" eb="85">
      <t>ハ</t>
    </rPh>
    <rPh sb="86" eb="87">
      <t>ギワ</t>
    </rPh>
    <rPh sb="88" eb="89">
      <t>ソ</t>
    </rPh>
    <rPh sb="95" eb="96">
      <t>エガ</t>
    </rPh>
    <rPh sb="105" eb="106">
      <t>サキ</t>
    </rPh>
    <rPh sb="109" eb="110">
      <t>ゲ</t>
    </rPh>
    <rPh sb="111" eb="112">
      <t>アイダ</t>
    </rPh>
    <rPh sb="113" eb="114">
      <t>ウ</t>
    </rPh>
    <rPh sb="119" eb="120">
      <t>エガ</t>
    </rPh>
    <rPh sb="129" eb="130">
      <t>ミズ</t>
    </rPh>
    <rPh sb="131" eb="133">
      <t>ヒシ</t>
    </rPh>
    <rPh sb="134" eb="135">
      <t>ツヨ</t>
    </rPh>
    <rPh sb="143" eb="145">
      <t>シキソ</t>
    </rPh>
    <rPh sb="145" eb="147">
      <t>チンチャク</t>
    </rPh>
    <rPh sb="150" eb="152">
      <t>ガンリョウ</t>
    </rPh>
    <rPh sb="152" eb="154">
      <t>ショホウ</t>
    </rPh>
    <rPh sb="157" eb="158">
      <t>ユ</t>
    </rPh>
    <rPh sb="159" eb="161">
      <t>カンタン</t>
    </rPh>
    <rPh sb="166" eb="169">
      <t>ビヨウエキ</t>
    </rPh>
    <rPh sb="169" eb="171">
      <t>セイブン</t>
    </rPh>
    <rPh sb="171" eb="173">
      <t>ハイゴウ</t>
    </rPh>
    <phoneticPr fontId="19"/>
  </si>
  <si>
    <t>4901525005265</t>
    <phoneticPr fontId="19"/>
  </si>
  <si>
    <t>01 ブラック</t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</si>
</sst>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23813</xdr:colOff>
      <xdr:row>8</xdr:row>
      <xdr:rowOff>95250</xdr:rowOff>
    </xdr:from>
    <xdr:to>
      <xdr:col>10</xdr:col>
      <xdr:colOff>190500</xdr:colOff>
      <xdr:row>22</xdr:row>
      <xdr:rowOff>139984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2469" y="2250281"/>
          <a:ext cx="1750219" cy="354517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5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42507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452</v>
      </c>
      <c r="C6" s="144"/>
      <c r="D6" s="144"/>
      <c r="E6" s="144"/>
      <c r="F6" s="144"/>
      <c r="G6" s="144"/>
      <c r="H6" s="145"/>
      <c r="I6" s="103" t="s">
        <v>447</v>
      </c>
      <c r="J6" s="103"/>
      <c r="K6" s="103"/>
      <c r="L6" s="103"/>
      <c r="M6" s="103"/>
      <c r="N6" s="105" t="s">
        <v>448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449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453</v>
      </c>
      <c r="AI6" s="103"/>
      <c r="AJ6" s="103"/>
      <c r="AK6" s="103"/>
      <c r="AL6" s="103" t="s">
        <v>446</v>
      </c>
      <c r="AM6" s="103"/>
      <c r="AN6" s="103"/>
      <c r="AO6" s="103"/>
      <c r="AP6" s="108">
        <v>1000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443</v>
      </c>
      <c r="Q9" s="93"/>
      <c r="R9" s="93"/>
      <c r="S9" s="93"/>
      <c r="T9" s="90" t="str">
        <f>VLOOKUP($P9,DATA1!$1:$225,2,FALSE)</f>
        <v>ポイントメイク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445</v>
      </c>
      <c r="AE9" s="95"/>
      <c r="AF9" s="95"/>
      <c r="AG9" s="95"/>
      <c r="AH9" s="95"/>
      <c r="AI9" s="96"/>
      <c r="AJ9" s="93" t="s">
        <v>444</v>
      </c>
      <c r="AK9" s="93"/>
      <c r="AL9" s="93"/>
      <c r="AM9" s="93"/>
      <c r="AN9" s="90" t="str">
        <f>VLOOKUP($AJ9,DATA1!$1:$169,2,FALSE)</f>
        <v>アイライナー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060102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450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451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42507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06</v>
      </c>
      <c r="C4" s="8" t="str">
        <f>商品登録書!Z9</f>
        <v>01</v>
      </c>
      <c r="D4" s="8" t="str">
        <f>商品登録書!AJ9</f>
        <v>060102</v>
      </c>
      <c r="E4" s="8" t="str">
        <f>商品登録書!AJ11</f>
        <v>0007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バイソン</v>
      </c>
      <c r="K4" s="70" t="str">
        <f>商品登録書!N6</f>
        <v>スウィートサロン</v>
      </c>
      <c r="L4" s="70" t="str">
        <f>商品登録書!X6</f>
        <v>スリムアイライナー</v>
      </c>
      <c r="M4" s="70" t="str">
        <f>商品登録書!AH6</f>
        <v>01 ブラック</v>
      </c>
      <c r="N4" s="70" t="str">
        <f>商品登録書!AL6</f>
        <v>-</v>
      </c>
      <c r="O4" s="10" t="str">
        <f>商品登録書!B6</f>
        <v>4901525005265</v>
      </c>
      <c r="P4" s="10"/>
      <c r="Q4" s="70">
        <f>商品登録書!AP6</f>
        <v>1000</v>
      </c>
      <c r="R4" s="74" t="str">
        <f>商品登録書!P17</f>
        <v>・埋めラインも太いラインも自由自在。
極細の先端だから簡単に埋めラインが描けます。かすれずに高発色を保つ設計。
・くびれヘッドでまつ毛の間も簡単に埋められる。
まつ毛の生え際に沿ってラインを描いてください。ペン先でまつ毛の間を埋めるように描いてください。
・水、皮脂に強くおちにくい
・色素沈着しない顔料処方
・お湯で簡単OFF
・美容液成分配合。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42507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2016-05-17T04:49:40Z</dcterms:modified>
</cp:coreProperties>
</file>