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<sst xmlns="http://schemas.openxmlformats.org/spreadsheetml/2006/main" count="489" uniqueCount="454">
  <si>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</si>
  <si>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</si>
  <si>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</si>
  <si>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</si>
  <si>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</si>
  <si>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</si>
  <si>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</si>
  <si>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</si>
  <si>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</si>
  <si>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</si>
  <si>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</si>
  <si>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</si>
  <si>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</si>
  <si>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</si>
  <si>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</si>
  <si>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</si>
  <si>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</si>
  <si>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</si>
  <si>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</si>
  <si>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</si>
  <si>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</si>
  <si>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</si>
  <si>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</si>
  <si>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</si>
  <si>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</si>
  <si>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</si>
  <si>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</si>
  <si>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</si>
  <si>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</si>
  <si>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</si>
  <si>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</si>
  <si>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</si>
  <si>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</si>
  <si>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</si>
  <si>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</si>
  <si>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</si>
  <si>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</si>
  <si>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</si>
  <si>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</si>
  <si>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</si>
  <si>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</si>
  <si>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</si>
  <si>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</si>
  <si>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</si>
  <si>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</si>
  <si>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</si>
  <si>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</si>
  <si>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</si>
  <si>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</si>
  <si>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</si>
  <si>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</si>
  <si>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</si>
  <si>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</si>
  <si>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</si>
  <si>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</si>
  <si>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</si>
  <si>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</si>
  <si>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</si>
  <si>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</si>
  <si>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</si>
  <si>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</si>
  <si>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</si>
  <si>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</si>
  <si>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</si>
  <si>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</si>
  <si>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</si>
  <si>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</si>
  <si>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</si>
  <si>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</si>
  <si>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</si>
  <si>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</si>
  <si>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</si>
  <si>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</si>
  <si>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</si>
  <si>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</si>
  <si>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</si>
  <si>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</si>
  <si>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</si>
  <si>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</si>
  <si>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</si>
  <si>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</si>
  <si>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</si>
  <si>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</si>
  <si>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</si>
  <si>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</si>
  <si>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</si>
  <si>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</si>
  <si>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</si>
  <si>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</si>
  <si>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</si>
  <si>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</si>
  <si>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</si>
  <si>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</si>
  <si>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</si>
  <si>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</si>
  <si>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</si>
  <si>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</si>
  <si>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</si>
  <si>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</si>
  <si>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</si>
  <si>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</si>
  <si>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</si>
  <si>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</si>
  <si>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</si>
  <si>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</si>
  <si>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</si>
  <si>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</si>
  <si>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</si>
  <si>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</si>
  <si>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</si>
  <si>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</si>
  <si>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</si>
  <si>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</si>
  <si>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</si>
  <si>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</si>
  <si>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</si>
  <si>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</si>
  <si>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</si>
  <si>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</si>
  <si>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</si>
  <si>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</si>
  <si>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</si>
  <si>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</si>
  <si>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</si>
  <si>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</si>
  <si>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</si>
  <si>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</si>
  <si>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</si>
  <si>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</si>
  <si>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</si>
  <si>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</si>
  <si>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</si>
  <si>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</si>
  <si>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</si>
  <si>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</si>
  <si>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</si>
  <si>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</si>
  <si>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</si>
  <si>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</si>
  <si>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</si>
  <si>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</si>
  <si>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</si>
  <si>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</si>
  <si>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</si>
  <si>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</si>
  <si>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</si>
  <si>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</si>
  <si>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</si>
  <si>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</si>
  <si>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</si>
  <si>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</si>
  <si>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</si>
  <si>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</si>
  <si>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</si>
  <si>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</si>
  <si>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</si>
  <si>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</si>
  <si>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</si>
  <si>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</si>
  <si>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</si>
  <si>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</si>
  <si>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</si>
  <si>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</si>
  <si>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</si>
  <si>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</si>
  <si>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</si>
  <si>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</si>
  <si>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</si>
  <si>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</si>
  <si>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</si>
  <si>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</si>
  <si>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</si>
  <si>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</si>
  <si>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</si>
  <si>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</si>
  <si>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</si>
  <si>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</si>
  <si>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</si>
  <si>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</si>
  <si>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</si>
  <si>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</si>
  <si>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</si>
  <si>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</si>
  <si>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</si>
  <si>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</si>
  <si>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</si>
  <si>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</si>
  <si>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</si>
  <si>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</si>
  <si>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</si>
  <si>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</si>
  <si>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</si>
  <si>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</si>
  <si>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</si>
  <si>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</si>
  <si>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</si>
  <si>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</si>
  <si>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</si>
  <si>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</si>
  <si>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</si>
  <si>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</si>
  <si>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</si>
  <si>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</si>
  <si>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</si>
  <si>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</si>
  <si>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</si>
  <si>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</si>
  <si>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</si>
  <si>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</si>
  <si>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</si>
  <si>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</si>
  <si>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</si>
  <si>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</si>
  <si>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</si>
  <si>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</si>
  <si>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</si>
  <si>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</si>
  <si>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</si>
  <si>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</si>
  <si>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</si>
  <si>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</si>
  <si>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</si>
  <si>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</si>
  <si>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</si>
  <si>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</si>
  <si>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</si>
  <si>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</si>
  <si>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</si>
  <si>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</si>
  <si>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</si>
  <si>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</si>
  <si>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</si>
  <si>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</si>
  <si>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</si>
  <si>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</si>
  <si>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</si>
  <si>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</si>
  <si>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</si>
  <si>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</si>
  <si>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</si>
  <si>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</si>
  <si>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</si>
  <si>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</si>
  <si>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</si>
  <si>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</si>
  <si>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</si>
  <si>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</si>
  <si>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</si>
  <si>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</si>
  <si>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</si>
  <si>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</si>
  <si>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</si>
  <si>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</si>
  <si>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</si>
  <si>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</si>
  <si>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</si>
  <si>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</si>
  <si>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</si>
  <si>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</si>
  <si>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</si>
  <si>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</si>
  <si>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</si>
  <si>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</si>
  <si>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</si>
  <si>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</si>
  <si>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</si>
  <si>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</si>
  <si>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</si>
  <si>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</si>
  <si>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</si>
  <si>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</si>
  <si>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</si>
  <si>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</si>
  <si>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</si>
  <si>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</si>
  <si>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</si>
  <si>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</si>
  <si>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</si>
  <si>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</si>
  <si>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</si>
  <si>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</si>
  <si>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</si>
  <si>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</si>
  <si>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</si>
  <si>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</si>
  <si>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</si>
  <si>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</si>
  <si>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</si>
  <si>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</si>
  <si>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</si>
  <si>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</si>
  <si>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</si>
  <si>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</si>
  <si>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</si>
  <si>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</si>
  <si>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</si>
  <si>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</si>
  <si>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</si>
  <si>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</si>
  <si>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</si>
  <si>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</si>
  <si>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</si>
  <si>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</si>
  <si>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</si>
  <si>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</si>
  <si>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</si>
  <si>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</si>
  <si>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</si>
  <si>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</si>
  <si>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</si>
  <si>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</si>
  <si>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</si>
  <si>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</si>
  <si>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</si>
  <si>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</si>
  <si>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</si>
  <si>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</si>
  <si>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</si>
  <si>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</si>
  <si>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</si>
  <si>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</si>
  <si>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</si>
  <si>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</si>
  <si>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</si>
  <si>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</si>
  <si>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</si>
  <si>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</si>
  <si>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</si>
  <si>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</si>
  <si>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</si>
  <si>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</si>
  <si>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</si>
  <si>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</si>
  <si>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</si>
  <si>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</si>
  <si>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</si>
  <si>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</si>
  <si>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</si>
  <si>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</si>
  <si>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</si>
  <si>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</si>
  <si>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</si>
  <si>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</si>
  <si>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</si>
  <si>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</si>
  <si>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</si>
  <si>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</si>
  <si>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</si>
  <si>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</si>
  <si>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</si>
  <si>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</si>
  <si>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</si>
  <si>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</si>
  <si>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</si>
  <si>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</si>
  <si>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</si>
  <si>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</si>
  <si>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</si>
  <si>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</si>
  <si>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</si>
  <si>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</si>
  <si>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</si>
  <si>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</si>
  <si>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</si>
  <si>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</si>
  <si>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</si>
  <si>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</si>
  <si>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</si>
  <si>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</si>
  <si>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</si>
  <si>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</si>
  <si>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</si>
  <si>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</si>
  <si>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</si>
  <si>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</si>
  <si>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</si>
  <si>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</si>
  <si>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</si>
  <si>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</si>
  <si>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</si>
  <si>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</si>
  <si>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</si>
  <si>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</si>
  <si>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</si>
  <si>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</si>
  <si>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</si>
  <si>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</si>
  <si>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</si>
  <si>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</si>
  <si>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</si>
  <si>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</si>
  <si>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</si>
  <si>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</si>
  <si>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</si>
  <si>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</si>
  <si>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</si>
  <si>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</si>
  <si>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</si>
  <si>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</si>
  <si>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</si>
  <si>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</si>
  <si>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</si>
  <si>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</si>
  <si>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</si>
  <si>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</si>
  <si>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</si>
  <si>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</si>
  <si>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</si>
  <si>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</si>
  <si>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</si>
  <si>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</si>
  <si>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</si>
  <si>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</si>
  <si>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</si>
  <si>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</si>
  <si>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</si>
  <si>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</si>
  <si>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</si>
  <si>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</si>
  <si>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</si>
  <si>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</si>
  <si>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</si>
  <si>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</si>
  <si>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</si>
  <si>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</si>
  <si>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</si>
  <si>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</si>
  <si>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</si>
  <si>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</si>
  <si>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</si>
  <si>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</si>
  <si>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</si>
  <si>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</si>
  <si>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</si>
  <si>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</si>
  <si>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</si>
  <si>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</si>
  <si>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</si>
  <si>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</si>
  <si>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</si>
  <si>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</si>
  <si>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</si>
  <si>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</si>
  <si>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04</t>
    <phoneticPr fontId="19"/>
  </si>
  <si>
    <t>基礎化粧</t>
    <rPh sb="0" eb="2">
      <t>キソ</t>
    </rPh>
    <rPh sb="2" eb="4">
      <t>ケショウ</t>
    </rPh>
    <phoneticPr fontId="19"/>
  </si>
  <si>
    <t>040104</t>
    <phoneticPr fontId="19"/>
  </si>
  <si>
    <t>資生堂</t>
    <rPh sb="0" eb="3">
      <t>シセイドウ</t>
    </rPh>
    <phoneticPr fontId="19"/>
  </si>
  <si>
    <t>ドルックス</t>
    <phoneticPr fontId="19"/>
  </si>
  <si>
    <t>150ml</t>
    <phoneticPr fontId="19"/>
  </si>
  <si>
    <t>0036</t>
    <phoneticPr fontId="19"/>
  </si>
  <si>
    <t>化粧水のあと、手のひらまたはコットンにティースプーン1/2杯をとり、肌になじませます。</t>
    <rPh sb="0" eb="3">
      <t>ケショウスイ</t>
    </rPh>
    <rPh sb="7" eb="8">
      <t>テ</t>
    </rPh>
    <rPh sb="29" eb="30">
      <t>ハイ</t>
    </rPh>
    <rPh sb="34" eb="35">
      <t>ハダ</t>
    </rPh>
    <phoneticPr fontId="19"/>
  </si>
  <si>
    <t>4901872241439</t>
    <phoneticPr fontId="19"/>
  </si>
  <si>
    <t>レーデーボーテ　さっぱり</t>
    <phoneticPr fontId="19"/>
  </si>
  <si>
    <t>しなやかな肌を保つ乳液
・さっぱりタイプ・・さっぱりした感触でなじみがよく、しなやかな肌を保つ。</t>
    <rPh sb="5" eb="6">
      <t>ハダ</t>
    </rPh>
    <rPh sb="7" eb="8">
      <t>タモ</t>
    </rPh>
    <rPh sb="9" eb="11">
      <t>ニュウエキ</t>
    </rPh>
    <rPh sb="28" eb="30">
      <t>カンショク</t>
    </rPh>
    <rPh sb="43" eb="44">
      <t>ハダ</t>
    </rPh>
    <rPh sb="45" eb="46">
      <t>タモ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</si>
</sst>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3</xdr:col>
      <xdr:colOff>47625</xdr:colOff>
      <xdr:row>8</xdr:row>
      <xdr:rowOff>119063</xdr:rowOff>
    </xdr:from>
    <xdr:to>
      <xdr:col>11</xdr:col>
      <xdr:colOff>107156</xdr:colOff>
      <xdr:row>22</xdr:row>
      <xdr:rowOff>63862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6281" y="2274094"/>
          <a:ext cx="1869281" cy="344523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zoomScale="80" zoomScaleNormal="80" zoomScalePageLayoutView="80" workbookViewId="0">
      <selection activeCell="P24" sqref="P24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VLOOKUP($E3,DATA1!$1:$167,2,FALSE)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42488</v>
      </c>
      <c r="AN3" s="150"/>
      <c r="AO3" s="150"/>
      <c r="AP3" s="150"/>
      <c r="AQ3" s="150"/>
      <c r="AR3" s="150"/>
      <c r="AS3" s="151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446</v>
      </c>
      <c r="J6" s="197"/>
      <c r="K6" s="197"/>
      <c r="L6" s="197"/>
      <c r="M6" s="197"/>
      <c r="N6" s="198" t="s">
        <v>447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448</v>
      </c>
      <c r="AM6" s="197"/>
      <c r="AN6" s="197"/>
      <c r="AO6" s="197"/>
      <c r="AP6" s="168">
        <v>600</v>
      </c>
      <c r="AQ6" s="168"/>
      <c r="AR6" s="168"/>
      <c r="AS6" s="169"/>
    </row>
    <row r="7" spans="1:47" s="20" customFormat="1" ht="19.5" customHeight="1" thickBot="1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443</v>
      </c>
      <c r="Q9" s="171"/>
      <c r="R9" s="171"/>
      <c r="S9" s="171"/>
      <c r="T9" s="180" t="str">
        <f>VLOOKUP($P9,DATA1!$1:$225,2,FALSE)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444</v>
      </c>
      <c r="AE9" s="204"/>
      <c r="AF9" s="204"/>
      <c r="AG9" s="204"/>
      <c r="AH9" s="204"/>
      <c r="AI9" s="205"/>
      <c r="AJ9" s="171" t="s">
        <v>445</v>
      </c>
      <c r="AK9" s="171"/>
      <c r="AL9" s="171"/>
      <c r="AM9" s="171"/>
      <c r="AN9" s="180" t="str">
        <f>VLOOKUP($AJ9,DATA1!$1:$169,2,FALSE)</f>
        <v>乳液・美容液</v>
      </c>
      <c r="AO9" s="181"/>
      <c r="AP9" s="181"/>
      <c r="AQ9" s="181"/>
      <c r="AR9" s="181"/>
      <c r="AS9" s="182"/>
    </row>
    <row r="10" spans="1:47" ht="19.5" customHeight="1" thickBot="1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040104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449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453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/>
    <row r="48" spans="1:45" s="48" customFormat="1" ht="19.5" customHeight="1" thickBot="1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/>
    <row r="57" spans="1:46" s="52" customFormat="1" ht="19.5" customHeight="1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040104</v>
      </c>
      <c r="E4" s="8" t="str">
        <f>商品登録書!AJ11</f>
        <v>0036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ドルックス</v>
      </c>
      <c r="L4" s="70" t="str">
        <f>商品登録書!X6</f>
        <v>レーデーボーテ　さっぱり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4901872241439</v>
      </c>
      <c r="P4" s="10"/>
      <c r="Q4" s="70">
        <f>商品登録書!AP6</f>
        <v>600</v>
      </c>
      <c r="R4" s="74" t="str">
        <f>商品登録書!P17</f>
        <v>しなやかな肌を保つ乳液
・さっぱりタイプ・・さっぱりした感触でなじみがよく、しなやかな肌を保つ。</v>
      </c>
      <c r="S4" s="74" t="str">
        <f>商品登録書!B26</f>
        <v>化粧水のあと、手のひらまたはコットンにティースプーン1/2杯をとり、肌になじませます。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2016-04-29T05:07:52Z</dcterms:modified>
</cp:coreProperties>
</file>