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<sst xmlns="http://schemas.openxmlformats.org/spreadsheetml/2006/main" count="489" uniqueCount="454">
  <si>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</si>
  <si>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</si>
  <si>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</si>
  <si>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</si>
  <si>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</si>
  <si>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</si>
  <si>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</si>
  <si>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</si>
  <si>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</si>
  <si>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</si>
  <si>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</si>
  <si>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</si>
  <si>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</si>
  <si>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</si>
  <si>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</si>
  <si>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</si>
  <si>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</si>
  <si>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</si>
  <si>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</si>
  <si>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</si>
  <si>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</si>
  <si>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</si>
  <si>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</si>
  <si>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</si>
  <si>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</si>
  <si>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</si>
  <si>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</si>
  <si>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</si>
  <si>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</si>
  <si>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</si>
  <si>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</si>
  <si>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</si>
  <si>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</si>
  <si>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</si>
  <si>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</si>
  <si>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</si>
  <si>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</si>
  <si>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</si>
  <si>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</si>
  <si>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</si>
  <si>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</si>
  <si>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</si>
  <si>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</si>
  <si>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</si>
  <si>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</si>
  <si>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</si>
  <si>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</si>
  <si>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</si>
  <si>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</si>
  <si>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</si>
  <si>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</si>
  <si>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</si>
  <si>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</si>
  <si>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</si>
  <si>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</si>
  <si>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</si>
  <si>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</si>
  <si>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</si>
  <si>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</si>
  <si>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</si>
  <si>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</si>
  <si>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</si>
  <si>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</si>
  <si>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</si>
  <si>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</si>
  <si>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</si>
  <si>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</si>
  <si>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</si>
  <si>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</si>
  <si>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</si>
  <si>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</si>
  <si>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</si>
  <si>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</si>
  <si>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</si>
  <si>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</si>
  <si>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</si>
  <si>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</si>
  <si>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</si>
  <si>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</si>
  <si>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</si>
  <si>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</si>
  <si>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</si>
  <si>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</si>
  <si>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</si>
  <si>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</si>
  <si>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</si>
  <si>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</si>
  <si>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</si>
  <si>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</si>
  <si>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</si>
  <si>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</si>
  <si>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</si>
  <si>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</si>
  <si>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</si>
  <si>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</si>
  <si>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</si>
  <si>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</si>
  <si>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</si>
  <si>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</si>
  <si>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</si>
  <si>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</si>
  <si>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</si>
  <si>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</si>
  <si>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</si>
  <si>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</si>
  <si>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</si>
  <si>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</si>
  <si>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</si>
  <si>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</si>
  <si>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</si>
  <si>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</si>
  <si>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</si>
  <si>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</si>
  <si>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</si>
  <si>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</si>
  <si>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</si>
  <si>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</si>
  <si>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</si>
  <si>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</si>
  <si>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</si>
  <si>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</si>
  <si>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</si>
  <si>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</si>
  <si>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</si>
  <si>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</si>
  <si>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</si>
  <si>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</si>
  <si>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</si>
  <si>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</si>
  <si>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</si>
  <si>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</si>
  <si>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</si>
  <si>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</si>
  <si>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</si>
  <si>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</si>
  <si>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</si>
  <si>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</si>
  <si>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</si>
  <si>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</si>
  <si>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</si>
  <si>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</si>
  <si>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</si>
  <si>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</si>
  <si>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</si>
  <si>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</si>
  <si>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</si>
  <si>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</si>
  <si>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</si>
  <si>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</si>
  <si>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</si>
  <si>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</si>
  <si>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</si>
  <si>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</si>
  <si>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</si>
  <si>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</si>
  <si>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</si>
  <si>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</si>
  <si>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</si>
  <si>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</si>
  <si>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</si>
  <si>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</si>
  <si>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</si>
  <si>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</si>
  <si>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</si>
  <si>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</si>
  <si>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</si>
  <si>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</si>
  <si>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</si>
  <si>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</si>
  <si>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</si>
  <si>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</si>
  <si>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</si>
  <si>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</si>
  <si>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</si>
  <si>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</si>
  <si>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</si>
  <si>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</si>
  <si>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</si>
  <si>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</si>
  <si>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</si>
  <si>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</si>
  <si>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</si>
  <si>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</si>
  <si>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</si>
  <si>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</si>
  <si>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</si>
  <si>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</si>
  <si>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</si>
  <si>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</si>
  <si>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</si>
  <si>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</si>
  <si>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</si>
  <si>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</si>
  <si>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</si>
  <si>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</si>
  <si>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</si>
  <si>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</si>
  <si>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</si>
  <si>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</si>
  <si>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</si>
  <si>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</si>
  <si>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</si>
  <si>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</si>
  <si>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</si>
  <si>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</si>
  <si>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</si>
  <si>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</si>
  <si>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</si>
  <si>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</si>
  <si>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</si>
  <si>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</si>
  <si>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</si>
  <si>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</si>
  <si>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</si>
  <si>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</si>
  <si>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</si>
  <si>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</si>
  <si>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</si>
  <si>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</si>
  <si>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</si>
  <si>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</si>
  <si>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</si>
  <si>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</si>
  <si>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</si>
  <si>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</si>
  <si>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</si>
  <si>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</si>
  <si>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</si>
  <si>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</si>
  <si>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</si>
  <si>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</si>
  <si>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</si>
  <si>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</si>
  <si>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</si>
  <si>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</si>
  <si>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</si>
  <si>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</si>
  <si>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</si>
  <si>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</si>
  <si>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</si>
  <si>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</si>
  <si>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</si>
  <si>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</si>
  <si>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</si>
  <si>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</si>
  <si>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</si>
  <si>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</si>
  <si>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</si>
  <si>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</si>
  <si>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</si>
  <si>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</si>
  <si>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</si>
  <si>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</si>
  <si>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</si>
  <si>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</si>
  <si>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</si>
  <si>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</si>
  <si>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</si>
  <si>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</si>
  <si>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</si>
  <si>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</si>
  <si>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</si>
  <si>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</si>
  <si>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</si>
  <si>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</si>
  <si>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</si>
  <si>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</si>
  <si>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</si>
  <si>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</si>
  <si>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</si>
  <si>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</si>
  <si>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</si>
  <si>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</si>
  <si>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</si>
  <si>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</si>
  <si>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</si>
  <si>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</si>
  <si>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</si>
  <si>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</si>
  <si>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</si>
  <si>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</si>
  <si>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</si>
  <si>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</si>
  <si>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</si>
  <si>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</si>
  <si>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</si>
  <si>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</si>
  <si>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</si>
  <si>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</si>
  <si>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</si>
  <si>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</si>
  <si>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</si>
  <si>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</si>
  <si>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</si>
  <si>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</si>
  <si>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</si>
  <si>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</si>
  <si>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</si>
  <si>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</si>
  <si>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</si>
  <si>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</si>
  <si>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</si>
  <si>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</si>
  <si>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</si>
  <si>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</si>
  <si>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</si>
  <si>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</si>
  <si>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</si>
  <si>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</si>
  <si>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</si>
  <si>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</si>
  <si>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</si>
  <si>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</si>
  <si>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</si>
  <si>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</si>
  <si>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</si>
  <si>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</si>
  <si>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</si>
  <si>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</si>
  <si>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</si>
  <si>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</si>
  <si>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</si>
  <si>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</si>
  <si>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</si>
  <si>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</si>
  <si>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</si>
  <si>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</si>
  <si>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</si>
  <si>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</si>
  <si>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</si>
  <si>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</si>
  <si>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</si>
  <si>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</si>
  <si>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</si>
  <si>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</si>
  <si>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</si>
  <si>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</si>
  <si>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</si>
  <si>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</si>
  <si>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</si>
  <si>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</si>
  <si>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</si>
  <si>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</si>
  <si>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</si>
  <si>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</si>
  <si>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</si>
  <si>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</si>
  <si>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</si>
  <si>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</si>
  <si>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</si>
  <si>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</si>
  <si>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</si>
  <si>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</si>
  <si>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</si>
  <si>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</si>
  <si>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</si>
  <si>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</si>
  <si>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</si>
  <si>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</si>
  <si>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</si>
  <si>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</si>
  <si>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</si>
  <si>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</si>
  <si>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</si>
  <si>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</si>
  <si>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</si>
  <si>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</si>
  <si>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</si>
  <si>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</si>
  <si>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</si>
  <si>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</si>
  <si>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</si>
  <si>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</si>
  <si>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</si>
  <si>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</si>
  <si>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</si>
  <si>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</si>
  <si>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</si>
  <si>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</si>
  <si>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</si>
  <si>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</si>
  <si>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</si>
  <si>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</si>
  <si>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</si>
  <si>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</si>
  <si>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</si>
  <si>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</si>
  <si>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</si>
  <si>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</si>
  <si>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</si>
  <si>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</si>
  <si>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</si>
  <si>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</si>
  <si>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</si>
  <si>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</si>
  <si>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</si>
  <si>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</si>
  <si>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</si>
  <si>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</si>
  <si>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</si>
  <si>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</si>
  <si>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</si>
  <si>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</si>
  <si>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</si>
  <si>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</si>
  <si>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</si>
  <si>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</si>
  <si>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</si>
  <si>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</si>
  <si>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</si>
  <si>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</si>
  <si>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</si>
  <si>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</si>
  <si>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</si>
  <si>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</si>
  <si>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</si>
  <si>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</si>
  <si>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</si>
  <si>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</si>
  <si>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</si>
  <si>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</si>
  <si>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</si>
  <si>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</si>
  <si>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</si>
  <si>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</si>
  <si>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</si>
  <si>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</si>
  <si>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</si>
  <si>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</si>
  <si>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</si>
  <si>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</si>
  <si>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</si>
  <si>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</si>
  <si>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</si>
  <si>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</si>
  <si>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</si>
  <si>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</si>
  <si>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</si>
  <si>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</si>
  <si>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</si>
  <si>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</si>
  <si>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</si>
  <si>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</si>
  <si>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</si>
  <si>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</si>
  <si>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</si>
  <si>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</si>
  <si>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リバイタル</t>
    <phoneticPr fontId="19"/>
  </si>
  <si>
    <t>40ml</t>
    <phoneticPr fontId="19"/>
  </si>
  <si>
    <t>490187239955</t>
    <phoneticPr fontId="19"/>
  </si>
  <si>
    <t>ホワイトニングモイスチャーライザーExⅠ</t>
    <phoneticPr fontId="19"/>
  </si>
  <si>
    <t>0029</t>
    <phoneticPr fontId="19"/>
  </si>
  <si>
    <t>ハリに満ちた生き生きした明るい素肌へ
美白有効成分4MSKが、メラニンをコントロール。さらに贅沢なつやと豊かなハリを与える成分を厳選配合。肌印象が変わります。影から光へ。陰から陽へ。
美白有効成分4MSKが、メラニンの生成を抑制。肌の内側（角層）のすみずみまですばやく浸透し、美白効果を発揮します。毎日のお手入れでハリに満ち澄みきった明るい素肌へ導く薬用美白乳液です。
○過剰なメラニンの生成を抑え、メラニン色素がシミ・そばかすとなるのを防ぎます。
Ⅰ：さっぱりみずみずしい
Ⅱ：しっとりなめらか</t>
    <rPh sb="3" eb="4">
      <t>ミ</t>
    </rPh>
    <rPh sb="6" eb="7">
      <t>イ</t>
    </rPh>
    <rPh sb="8" eb="9">
      <t>イ</t>
    </rPh>
    <rPh sb="12" eb="13">
      <t>アカ</t>
    </rPh>
    <rPh sb="15" eb="17">
      <t>スハダ</t>
    </rPh>
    <rPh sb="19" eb="21">
      <t>ビハク</t>
    </rPh>
    <rPh sb="21" eb="23">
      <t>ユウコウ</t>
    </rPh>
    <rPh sb="23" eb="25">
      <t>セイブン</t>
    </rPh>
    <rPh sb="46" eb="48">
      <t>ゼイタク</t>
    </rPh>
    <rPh sb="52" eb="53">
      <t>ユタ</t>
    </rPh>
    <rPh sb="58" eb="59">
      <t>アタ</t>
    </rPh>
    <rPh sb="61" eb="63">
      <t>セイブン</t>
    </rPh>
    <rPh sb="64" eb="66">
      <t>ゲンセン</t>
    </rPh>
    <rPh sb="66" eb="68">
      <t>ハイゴウ</t>
    </rPh>
    <rPh sb="69" eb="70">
      <t>ハダ</t>
    </rPh>
    <rPh sb="70" eb="72">
      <t>インショウ</t>
    </rPh>
    <rPh sb="73" eb="74">
      <t>カ</t>
    </rPh>
    <rPh sb="79" eb="80">
      <t>カゲ</t>
    </rPh>
    <rPh sb="82" eb="83">
      <t>ヒカリ</t>
    </rPh>
    <rPh sb="85" eb="86">
      <t>カゲ</t>
    </rPh>
    <rPh sb="88" eb="89">
      <t>ヨウ</t>
    </rPh>
    <rPh sb="92" eb="94">
      <t>ビハク</t>
    </rPh>
    <rPh sb="94" eb="96">
      <t>ユウコウ</t>
    </rPh>
    <rPh sb="96" eb="98">
      <t>セイブン</t>
    </rPh>
    <rPh sb="109" eb="111">
      <t>セイセイ</t>
    </rPh>
    <rPh sb="112" eb="114">
      <t>ヨクセイ</t>
    </rPh>
    <rPh sb="115" eb="116">
      <t>ハダ</t>
    </rPh>
    <rPh sb="117" eb="119">
      <t>ウチガワ</t>
    </rPh>
    <rPh sb="120" eb="121">
      <t>カク</t>
    </rPh>
    <rPh sb="121" eb="122">
      <t>ソウ</t>
    </rPh>
    <rPh sb="134" eb="136">
      <t>シントウ</t>
    </rPh>
    <rPh sb="138" eb="140">
      <t>ビハク</t>
    </rPh>
    <rPh sb="140" eb="142">
      <t>コウカ</t>
    </rPh>
    <rPh sb="143" eb="145">
      <t>ハッキ</t>
    </rPh>
    <rPh sb="149" eb="151">
      <t>マイニチ</t>
    </rPh>
    <rPh sb="153" eb="155">
      <t>テイ</t>
    </rPh>
    <rPh sb="160" eb="161">
      <t>ミ</t>
    </rPh>
    <rPh sb="162" eb="163">
      <t>ス</t>
    </rPh>
    <rPh sb="167" eb="168">
      <t>アカ</t>
    </rPh>
    <rPh sb="170" eb="172">
      <t>スハダ</t>
    </rPh>
    <rPh sb="173" eb="174">
      <t>ミチビ</t>
    </rPh>
    <rPh sb="175" eb="177">
      <t>ヤクヨウ</t>
    </rPh>
    <rPh sb="177" eb="179">
      <t>ビハク</t>
    </rPh>
    <rPh sb="179" eb="181">
      <t>ニュウエキ</t>
    </rPh>
    <rPh sb="186" eb="188">
      <t>カジョウ</t>
    </rPh>
    <rPh sb="194" eb="196">
      <t>セイセイ</t>
    </rPh>
    <rPh sb="197" eb="198">
      <t>オサ</t>
    </rPh>
    <rPh sb="204" eb="206">
      <t>シキソ</t>
    </rPh>
    <rPh sb="219" eb="220">
      <t>フセ</t>
    </rPh>
    <phoneticPr fontId="19"/>
  </si>
  <si>
    <t>化粧水の後、コットンに10円硬貨大よりやや大きめにたっぷりとり、顔全体になじませます。</t>
    <rPh sb="0" eb="3">
      <t>ケショウスイ</t>
    </rPh>
    <rPh sb="4" eb="5">
      <t>アト</t>
    </rPh>
    <rPh sb="13" eb="14">
      <t>エン</t>
    </rPh>
    <rPh sb="14" eb="16">
      <t>コウカ</t>
    </rPh>
    <rPh sb="16" eb="17">
      <t>ダイ</t>
    </rPh>
    <rPh sb="21" eb="22">
      <t>オオ</t>
    </rPh>
    <rPh sb="32" eb="33">
      <t>カオ</t>
    </rPh>
    <rPh sb="33" eb="35">
      <t>ゼンタイ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</si>
</sst>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95250</xdr:colOff>
      <xdr:row>8</xdr:row>
      <xdr:rowOff>71437</xdr:rowOff>
    </xdr:from>
    <xdr:to>
      <xdr:col>12</xdr:col>
      <xdr:colOff>1</xdr:colOff>
      <xdr:row>21</xdr:row>
      <xdr:rowOff>206196</xdr:rowOff>
    </xdr:to>
    <xdr:pic>
      <xdr:nvPicPr>
        <xdr:cNvPr id="5" name="図 4"/>
        <xdr:cNvPicPr>
          <a:picLocks noChangeAspect="1"/>
        </xdr:cNvPicPr>
      </xdr:nvPicPr>
      <xdr:blipFill>
        <a:blip xmlns:r="http://schemas.openxmlformats.org/officeDocument/2006/relationships" r:embed="rId1"/>
        <a:stretch>
          <a:fillRect/>
        </a:stretch>
      </xdr:blipFill>
      <xdr:spPr>
        <a:xfrm>
          <a:off x="547688" y="2226468"/>
          <a:ext cx="2166938" cy="338516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449</v>
      </c>
      <c r="C6" s="144"/>
      <c r="D6" s="144"/>
      <c r="E6" s="144"/>
      <c r="F6" s="144"/>
      <c r="G6" s="144"/>
      <c r="H6" s="145"/>
      <c r="I6" s="103" t="s">
        <v>446</v>
      </c>
      <c r="J6" s="103"/>
      <c r="K6" s="103"/>
      <c r="L6" s="103"/>
      <c r="M6" s="103"/>
      <c r="N6" s="105" t="s">
        <v>447</v>
      </c>
      <c r="O6" s="105"/>
      <c r="P6" s="105"/>
      <c r="Q6" s="105"/>
      <c r="R6" s="105"/>
      <c r="S6" s="105"/>
      <c r="T6" s="105"/>
      <c r="U6" s="105"/>
      <c r="V6" s="105"/>
      <c r="W6" s="105"/>
      <c r="X6" s="105" t="s">
        <v>450</v>
      </c>
      <c r="Y6" s="105"/>
      <c r="Z6" s="105"/>
      <c r="AA6" s="105"/>
      <c r="AB6" s="105"/>
      <c r="AC6" s="105"/>
      <c r="AD6" s="105"/>
      <c r="AE6" s="105"/>
      <c r="AF6" s="105"/>
      <c r="AG6" s="105"/>
      <c r="AH6" s="103" t="s">
        <v>439</v>
      </c>
      <c r="AI6" s="103"/>
      <c r="AJ6" s="103"/>
      <c r="AK6" s="103"/>
      <c r="AL6" s="103" t="s">
        <v>448</v>
      </c>
      <c r="AM6" s="103"/>
      <c r="AN6" s="103"/>
      <c r="AO6" s="103"/>
      <c r="AP6" s="108">
        <v>10000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443</v>
      </c>
      <c r="Q9" s="93"/>
      <c r="R9" s="93"/>
      <c r="S9" s="93"/>
      <c r="T9" s="90" t="str">
        <f>VLOOKUP($P9,DATA1!$1:$225,2,FALSE)</f>
        <v>基礎化粧品</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乳液・美容液</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040104</v>
      </c>
      <c r="AA11" s="123"/>
      <c r="AB11" s="123"/>
      <c r="AC11" s="123"/>
      <c r="AD11" s="123"/>
      <c r="AE11" s="123"/>
      <c r="AF11" s="123"/>
      <c r="AG11" s="123"/>
      <c r="AH11" s="123"/>
      <c r="AI11" s="124"/>
      <c r="AJ11" s="125" t="s">
        <v>451</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452</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453</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040104</v>
      </c>
      <c r="E4" s="8" t="str">
        <f>商品登録書!AJ11</f>
        <v>0029</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ホワイトニングモイスチャーライザーExⅠ</v>
      </c>
      <c r="M4" s="70" t="str">
        <f>商品登録書!AH6</f>
        <v>-</v>
      </c>
      <c r="N4" s="70" t="str">
        <f>商品登録書!AL6</f>
        <v>40ml</v>
      </c>
      <c r="O4" s="10" t="str">
        <f>商品登録書!B6</f>
        <v>490187239955</v>
      </c>
      <c r="P4" s="10"/>
      <c r="Q4" s="70">
        <f>商品登録書!AP6</f>
        <v>10000</v>
      </c>
      <c r="R4" s="74" t="str">
        <f>商品登録書!P17</f>
        <v>ハリに満ちた生き生きした明るい素肌へ
美白有効成分4MSKが、メラニンをコントロール。さらに贅沢なつやと豊かなハリを与える成分を厳選配合。肌印象が変わります。影から光へ。陰から陽へ。
美白有効成分4MSKが、メラニンの生成を抑制。肌の内側（角層）のすみずみまですばやく浸透し、美白効果を発揮します。毎日のお手入れでハリに満ち澄みきった明るい素肌へ導く薬用美白乳液です。
○過剰なメラニンの生成を抑え、メラニン色素がシミ・そばかすとなるのを防ぎます。
Ⅰ：さっぱりみずみずしい
Ⅱ：しっとりなめらか</v>
      </c>
      <c r="S4" s="74" t="str">
        <f>商品登録書!B26</f>
        <v>化粧水の後、コットンに10円硬貨大よりやや大きめにたっぷりとり、顔全体になじませます。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2016-04-28T03:03:12Z</dcterms:modified>
</cp:coreProperties>
</file>