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<sst xmlns="http://schemas.openxmlformats.org/spreadsheetml/2006/main" count="461" uniqueCount="423">
  <si>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</si>
  <si>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</si>
  <si>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</si>
  <si>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</si>
  <si>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</si>
  <si>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</si>
  <si>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</si>
  <si>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</si>
  <si>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</si>
  <si>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</si>
  <si>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</si>
  <si>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</si>
  <si>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</si>
  <si>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</si>
  <si>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</si>
  <si>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</si>
  <si>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</si>
  <si>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</si>
  <si>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</si>
  <si>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</si>
  <si>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</si>
  <si>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</si>
  <si>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</si>
  <si>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</si>
  <si>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</si>
  <si>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</si>
  <si>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</si>
  <si>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</si>
  <si>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</si>
  <si>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</si>
  <si>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</si>
  <si>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</si>
  <si>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</si>
  <si>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</si>
  <si>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</si>
  <si>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</si>
  <si>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</si>
  <si>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</si>
  <si>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</si>
  <si>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</si>
  <si>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</si>
  <si>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</si>
  <si>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</si>
  <si>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</si>
  <si>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</si>
  <si>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</si>
  <si>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</si>
  <si>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</si>
  <si>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</si>
  <si>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</si>
  <si>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</si>
  <si>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</si>
  <si>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</si>
  <si>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</si>
  <si>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</si>
  <si>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</si>
  <si>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</si>
  <si>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</si>
  <si>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</si>
  <si>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</si>
  <si>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</si>
  <si>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</si>
  <si>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</si>
  <si>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</si>
  <si>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</si>
  <si>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</si>
  <si>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</si>
  <si>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</si>
  <si>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</si>
  <si>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</si>
  <si>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</si>
  <si>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</si>
  <si>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</si>
  <si>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</si>
  <si>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</si>
  <si>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</si>
  <si>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</si>
  <si>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</si>
  <si>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</si>
  <si>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</si>
  <si>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</si>
  <si>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</si>
  <si>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</si>
  <si>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</si>
  <si>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</si>
  <si>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</si>
  <si>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</si>
  <si>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</si>
  <si>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</si>
  <si>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</si>
  <si>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</si>
  <si>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</si>
  <si>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</si>
  <si>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</si>
  <si>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</si>
  <si>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</si>
  <si>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</si>
  <si>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</si>
  <si>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</si>
  <si>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</si>
  <si>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</si>
  <si>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</si>
  <si>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</si>
  <si>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</si>
  <si>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</si>
  <si>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</si>
  <si>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</si>
  <si>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</si>
  <si>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</si>
  <si>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</si>
  <si>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</si>
  <si>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</si>
  <si>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</si>
  <si>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</si>
  <si>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</si>
  <si>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</si>
  <si>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</si>
  <si>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</si>
  <si>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</si>
  <si>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</si>
  <si>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</si>
  <si>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</si>
  <si>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</si>
  <si>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</si>
  <si>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</si>
  <si>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</si>
  <si>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</si>
  <si>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</si>
  <si>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</si>
  <si>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</si>
  <si>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</si>
  <si>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</si>
  <si>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</si>
  <si>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</si>
  <si>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</si>
  <si>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</si>
  <si>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</si>
  <si>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</si>
  <si>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</si>
  <si>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</si>
  <si>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</si>
  <si>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</si>
  <si>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</si>
  <si>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</si>
  <si>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</si>
  <si>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</si>
  <si>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</si>
  <si>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</si>
  <si>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</si>
  <si>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</si>
  <si>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</si>
  <si>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</si>
  <si>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</si>
  <si>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</si>
  <si>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</si>
  <si>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</si>
  <si>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</si>
  <si>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</si>
  <si>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</si>
  <si>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</si>
  <si>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</si>
  <si>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</si>
  <si>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</si>
  <si>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</si>
  <si>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</si>
  <si>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</si>
  <si>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</si>
  <si>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</si>
  <si>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</si>
  <si>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</si>
  <si>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</si>
  <si>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</si>
  <si>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</si>
  <si>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</si>
  <si>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</si>
  <si>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</si>
  <si>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</si>
  <si>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</si>
  <si>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</si>
  <si>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</si>
  <si>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</si>
  <si>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</si>
  <si>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</si>
  <si>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</si>
  <si>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</si>
  <si>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</si>
  <si>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</si>
  <si>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</si>
  <si>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</si>
  <si>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</si>
  <si>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</si>
  <si>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</si>
  <si>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</si>
  <si>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</si>
  <si>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</si>
  <si>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</si>
  <si>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</si>
  <si>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</si>
  <si>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</si>
  <si>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</si>
  <si>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</si>
  <si>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</si>
  <si>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</si>
  <si>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</si>
  <si>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</si>
  <si>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</si>
  <si>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</si>
  <si>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</si>
  <si>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</si>
  <si>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</si>
  <si>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</si>
  <si>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</si>
  <si>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</si>
  <si>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</si>
  <si>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</si>
  <si>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</si>
  <si>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</si>
  <si>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</si>
  <si>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</si>
  <si>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</si>
  <si>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</si>
  <si>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</si>
  <si>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</si>
  <si>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</si>
  <si>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</si>
  <si>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</si>
  <si>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</si>
  <si>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</si>
  <si>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</si>
  <si>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</si>
  <si>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</si>
  <si>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</si>
  <si>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</si>
  <si>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</si>
  <si>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</si>
  <si>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</si>
  <si>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</si>
  <si>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</si>
  <si>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</si>
  <si>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</si>
  <si>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</si>
  <si>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</si>
  <si>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</si>
  <si>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</si>
  <si>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</si>
  <si>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</si>
  <si>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</si>
  <si>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</si>
  <si>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</si>
  <si>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</si>
  <si>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</si>
  <si>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</si>
  <si>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</si>
  <si>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</si>
  <si>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</si>
  <si>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</si>
  <si>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</si>
  <si>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</si>
  <si>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</si>
  <si>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</si>
  <si>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</si>
  <si>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</si>
  <si>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</si>
  <si>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</si>
  <si>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</si>
  <si>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</si>
  <si>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</si>
  <si>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</si>
  <si>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</si>
  <si>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</si>
  <si>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</si>
  <si>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</si>
  <si>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</si>
  <si>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</si>
  <si>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</si>
  <si>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</si>
  <si>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</si>
  <si>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</si>
  <si>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</si>
  <si>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</si>
  <si>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</si>
  <si>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</si>
  <si>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</si>
  <si>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</si>
  <si>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</si>
  <si>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</si>
  <si>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</si>
  <si>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</si>
  <si>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</si>
  <si>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</si>
  <si>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</si>
  <si>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</si>
  <si>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</si>
  <si>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</si>
  <si>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</si>
  <si>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</si>
  <si>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</si>
  <si>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</si>
  <si>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</si>
  <si>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</si>
  <si>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</si>
  <si>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</si>
  <si>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</si>
  <si>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</si>
  <si>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</si>
  <si>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</si>
  <si>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</si>
  <si>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</si>
  <si>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</si>
  <si>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</si>
  <si>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</si>
  <si>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</si>
  <si>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</si>
  <si>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</si>
  <si>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</si>
  <si>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</si>
  <si>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</si>
  <si>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</si>
  <si>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</si>
  <si>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</si>
  <si>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</si>
  <si>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</si>
  <si>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</si>
  <si>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</si>
  <si>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</si>
  <si>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</si>
  <si>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</si>
  <si>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</si>
  <si>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</si>
  <si>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</si>
  <si>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</si>
  <si>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</si>
  <si>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</si>
  <si>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</si>
  <si>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</si>
  <si>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</si>
  <si>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</si>
  <si>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</si>
  <si>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</si>
  <si>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</si>
  <si>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</si>
  <si>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</si>
  <si>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</si>
  <si>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</si>
  <si>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</si>
  <si>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</si>
  <si>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</si>
  <si>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</si>
  <si>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</si>
  <si>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</si>
  <si>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</si>
  <si>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</si>
  <si>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</si>
  <si>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</si>
  <si>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</si>
  <si>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</si>
  <si>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</si>
  <si>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</si>
  <si>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</si>
  <si>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</si>
  <si>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</si>
  <si>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</si>
  <si>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</si>
  <si>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</si>
  <si>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</si>
  <si>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</si>
  <si>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</si>
  <si>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</si>
  <si>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</si>
  <si>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</si>
  <si>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</si>
  <si>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</si>
  <si>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</si>
  <si>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</si>
  <si>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</si>
  <si>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</si>
  <si>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</si>
  <si>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</si>
  <si>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</si>
  <si>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</si>
  <si>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</si>
  <si>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</si>
  <si>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01</t>
    <phoneticPr fontId="19"/>
  </si>
  <si>
    <t>040101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</si>
  <si>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</si>
  <si>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</si>
  <si>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</si>
  <si>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</si>
  <si>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</si>
  <si>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</si>
  <si>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</si>
  <si>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</si>
  <si>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</si>
  <si>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</si>
  <si>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</si>
  <si>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</si>
  <si>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</si>
  <si>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</si>
  <si>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</si>
  <si>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</si>
  <si>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</si>
  <si>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</si>
  <si>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</si>
  <si>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</si>
  <si>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</si>
  <si>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</si>
  <si>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</si>
  <si>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</si>
  <si>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</si>
  <si>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</si>
  <si>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</si>
  <si>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</si>
  <si>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120g</t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</si>
  <si>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</si>
  <si>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</si>
  <si>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</si>
  <si>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4901872818310</t>
    <phoneticPr fontId="19"/>
  </si>
  <si>
    <t>資生堂</t>
    <rPh sb="0" eb="3">
      <t>シセイドウ</t>
    </rPh>
    <phoneticPr fontId="19"/>
  </si>
  <si>
    <t>洗顔専科</t>
    <rPh sb="0" eb="2">
      <t>センガン</t>
    </rPh>
    <rPh sb="2" eb="4">
      <t>センカ</t>
    </rPh>
    <phoneticPr fontId="19"/>
  </si>
  <si>
    <t>パーフェクトホイップ</t>
    <phoneticPr fontId="19"/>
  </si>
  <si>
    <t>0002</t>
    <phoneticPr fontId="19"/>
  </si>
  <si>
    <t>濃密な弾力のある泡で洗い上げる洗顔料
◆濃密で弾力のある白まゆ成分（保湿）配合の泡で洗うから、汚れだけ落としてうるおい素肌に洗い上げます。
◆無着色</t>
    <rPh sb="0" eb="2">
      <t>ノウミツ</t>
    </rPh>
    <rPh sb="3" eb="5">
      <t>ダンリョク</t>
    </rPh>
    <rPh sb="8" eb="9">
      <t>アワ</t>
    </rPh>
    <rPh sb="10" eb="11">
      <t>アラ</t>
    </rPh>
    <rPh sb="12" eb="13">
      <t>ア</t>
    </rPh>
    <rPh sb="15" eb="18">
      <t>センガンリョウ</t>
    </rPh>
    <rPh sb="21" eb="23">
      <t>ノウミツ</t>
    </rPh>
    <rPh sb="24" eb="26">
      <t>ダンリョク</t>
    </rPh>
    <rPh sb="29" eb="30">
      <t>シロ</t>
    </rPh>
    <rPh sb="32" eb="34">
      <t>セイブン</t>
    </rPh>
    <rPh sb="35" eb="37">
      <t>ホシツ</t>
    </rPh>
    <rPh sb="38" eb="40">
      <t>ハイゴウ</t>
    </rPh>
    <rPh sb="41" eb="42">
      <t>アワ</t>
    </rPh>
    <rPh sb="43" eb="44">
      <t>アラ</t>
    </rPh>
    <rPh sb="48" eb="49">
      <t>ヨゴ</t>
    </rPh>
    <rPh sb="52" eb="53">
      <t>オ</t>
    </rPh>
    <rPh sb="60" eb="62">
      <t>スハダ</t>
    </rPh>
    <rPh sb="63" eb="64">
      <t>アラ</t>
    </rPh>
    <rPh sb="65" eb="66">
      <t>ア</t>
    </rPh>
    <rPh sb="72" eb="75">
      <t>ムチャクショク</t>
    </rPh>
    <phoneticPr fontId="19"/>
  </si>
  <si>
    <t>手をよくぬらし、適量を手にとり、水かぬるま湯でよく泡立てて洗い、そのあと十分にすすいでください。</t>
    <rPh sb="0" eb="1">
      <t>テ</t>
    </rPh>
    <rPh sb="8" eb="10">
      <t>テキリョウ</t>
    </rPh>
    <rPh sb="11" eb="12">
      <t>テ</t>
    </rPh>
    <rPh sb="16" eb="17">
      <t>ミズ</t>
    </rPh>
    <rPh sb="21" eb="22">
      <t>ユ</t>
    </rPh>
    <rPh sb="25" eb="26">
      <t>アワ</t>
    </rPh>
    <rPh sb="26" eb="27">
      <t>タ</t>
    </rPh>
    <rPh sb="29" eb="30">
      <t>アラ</t>
    </rPh>
    <rPh sb="36" eb="38">
      <t>ジュウブン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</si>
</sst>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47624</xdr:colOff>
      <xdr:row>8</xdr:row>
      <xdr:rowOff>107156</xdr:rowOff>
    </xdr:from>
    <xdr:to>
      <xdr:col>11</xdr:col>
      <xdr:colOff>142874</xdr:colOff>
      <xdr:row>22</xdr:row>
      <xdr:rowOff>184016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499" y="2262187"/>
          <a:ext cx="1678781" cy="3577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Q47" sqref="Q4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>
      <c r="A6" s="31"/>
      <c r="B6" s="137" t="s">
        <v>416</v>
      </c>
      <c r="C6" s="138"/>
      <c r="D6" s="138"/>
      <c r="E6" s="138"/>
      <c r="F6" s="138"/>
      <c r="G6" s="138"/>
      <c r="H6" s="138"/>
      <c r="I6" s="97" t="s">
        <v>417</v>
      </c>
      <c r="J6" s="97"/>
      <c r="K6" s="97"/>
      <c r="L6" s="97"/>
      <c r="M6" s="97"/>
      <c r="N6" s="99" t="s">
        <v>418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419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415</v>
      </c>
      <c r="AI6" s="97"/>
      <c r="AJ6" s="97"/>
      <c r="AK6" s="97"/>
      <c r="AL6" s="97" t="s">
        <v>412</v>
      </c>
      <c r="AM6" s="97"/>
      <c r="AN6" s="97"/>
      <c r="AO6" s="97"/>
      <c r="AP6" s="102">
        <v>645</v>
      </c>
      <c r="AQ6" s="102"/>
      <c r="AR6" s="102"/>
      <c r="AS6" s="103"/>
    </row>
    <row r="7" spans="1:47" s="20" customFormat="1" ht="19.5" customHeight="1" thickBot="1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>
      <c r="A9" s="18"/>
      <c r="B9" s="152" t="s">
        <v>388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380</v>
      </c>
      <c r="Q9" s="87"/>
      <c r="R9" s="87"/>
      <c r="S9" s="87"/>
      <c r="T9" s="84" t="str">
        <f>VLOOKUP($P9,DATA1!$1:$214,2,FALSE)</f>
        <v>基礎化粧品</v>
      </c>
      <c r="U9" s="85"/>
      <c r="V9" s="85"/>
      <c r="W9" s="85"/>
      <c r="X9" s="85"/>
      <c r="Y9" s="86"/>
      <c r="Z9" s="87" t="s">
        <v>382</v>
      </c>
      <c r="AA9" s="87"/>
      <c r="AB9" s="87"/>
      <c r="AC9" s="87"/>
      <c r="AD9" s="88" t="s">
        <v>381</v>
      </c>
      <c r="AE9" s="89"/>
      <c r="AF9" s="89"/>
      <c r="AG9" s="89"/>
      <c r="AH9" s="89"/>
      <c r="AI9" s="90"/>
      <c r="AJ9" s="87" t="s">
        <v>383</v>
      </c>
      <c r="AK9" s="87"/>
      <c r="AL9" s="87"/>
      <c r="AM9" s="87"/>
      <c r="AN9" s="84" t="str">
        <f>VLOOKUP($AJ9,DATA1!$1:$158,2,FALSE)</f>
        <v>洗顔料</v>
      </c>
      <c r="AO9" s="85"/>
      <c r="AP9" s="85"/>
      <c r="AQ9" s="85"/>
      <c r="AR9" s="85"/>
      <c r="AS9" s="115"/>
    </row>
    <row r="10" spans="1:47" ht="19.5" customHeight="1" thickBot="1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411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040101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420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384</v>
      </c>
      <c r="Q13" s="105"/>
      <c r="R13" s="105"/>
      <c r="S13" s="105"/>
      <c r="T13" s="105" t="s">
        <v>385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386</v>
      </c>
      <c r="AF13" s="105"/>
      <c r="AG13" s="105"/>
      <c r="AH13" s="105"/>
      <c r="AI13" s="105"/>
      <c r="AJ13" s="105"/>
      <c r="AK13" s="105"/>
      <c r="AL13" s="105" t="s">
        <v>387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415</v>
      </c>
      <c r="Q14" s="108"/>
      <c r="R14" s="108"/>
      <c r="S14" s="109"/>
      <c r="T14" s="110" t="s">
        <v>415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415</v>
      </c>
      <c r="AF14" s="108"/>
      <c r="AG14" s="108"/>
      <c r="AH14" s="108"/>
      <c r="AI14" s="108"/>
      <c r="AJ14" s="108"/>
      <c r="AK14" s="109"/>
      <c r="AL14" s="110" t="s">
        <v>415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389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421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160" t="s">
        <v>409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>
      <c r="A26" s="21"/>
      <c r="B26" s="172" t="s">
        <v>422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/>
    <row r="48" spans="1:45" s="52" customFormat="1" ht="19.5" customHeight="1" thickBot="1">
      <c r="A48" s="21"/>
      <c r="B48" s="160" t="s">
        <v>410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/>
    <row r="57" spans="1:46" s="56" customFormat="1" ht="19.5" customHeight="1">
      <c r="A57" s="55"/>
      <c r="B57" s="191" t="s">
        <v>390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391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396</v>
      </c>
      <c r="W57" s="192"/>
      <c r="X57" s="192"/>
      <c r="Y57" s="193"/>
      <c r="Z57" s="191" t="s">
        <v>397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392</v>
      </c>
      <c r="W58" s="62" t="s">
        <v>393</v>
      </c>
      <c r="X58" s="62" t="s">
        <v>394</v>
      </c>
      <c r="Y58" s="63" t="s">
        <v>395</v>
      </c>
      <c r="Z58" s="196" t="s">
        <v>398</v>
      </c>
      <c r="AA58" s="197"/>
      <c r="AB58" s="197"/>
      <c r="AC58" s="197"/>
      <c r="AD58" s="197"/>
      <c r="AE58" s="197"/>
      <c r="AF58" s="197"/>
      <c r="AG58" s="197" t="s">
        <v>399</v>
      </c>
      <c r="AH58" s="197"/>
      <c r="AI58" s="197"/>
      <c r="AJ58" s="197"/>
      <c r="AK58" s="197"/>
      <c r="AL58" s="197"/>
      <c r="AM58" s="197"/>
      <c r="AN58" s="197" t="s">
        <v>400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>
      <c r="A59" s="52"/>
      <c r="B59" s="65" t="s">
        <v>415</v>
      </c>
      <c r="C59" s="66" t="s">
        <v>415</v>
      </c>
      <c r="D59" s="66" t="s">
        <v>415</v>
      </c>
      <c r="E59" s="66" t="s">
        <v>415</v>
      </c>
      <c r="F59" s="66" t="s">
        <v>415</v>
      </c>
      <c r="G59" s="66" t="s">
        <v>415</v>
      </c>
      <c r="H59" s="66" t="s">
        <v>415</v>
      </c>
      <c r="I59" s="66" t="s">
        <v>415</v>
      </c>
      <c r="J59" s="66" t="s">
        <v>415</v>
      </c>
      <c r="K59" s="67" t="s">
        <v>415</v>
      </c>
      <c r="L59" s="65" t="s">
        <v>415</v>
      </c>
      <c r="M59" s="66" t="s">
        <v>415</v>
      </c>
      <c r="N59" s="66" t="s">
        <v>415</v>
      </c>
      <c r="O59" s="66" t="s">
        <v>415</v>
      </c>
      <c r="P59" s="66" t="s">
        <v>415</v>
      </c>
      <c r="Q59" s="66" t="s">
        <v>415</v>
      </c>
      <c r="R59" s="66" t="s">
        <v>415</v>
      </c>
      <c r="S59" s="66" t="s">
        <v>415</v>
      </c>
      <c r="T59" s="66" t="s">
        <v>415</v>
      </c>
      <c r="U59" s="68" t="s">
        <v>415</v>
      </c>
      <c r="V59" s="69">
        <v>1</v>
      </c>
      <c r="W59" s="66">
        <v>1</v>
      </c>
      <c r="X59" s="66">
        <v>1</v>
      </c>
      <c r="Y59" s="67">
        <v>1</v>
      </c>
      <c r="Z59" s="143" t="s">
        <v>415</v>
      </c>
      <c r="AA59" s="144"/>
      <c r="AB59" s="144"/>
      <c r="AC59" s="144"/>
      <c r="AD59" s="144"/>
      <c r="AE59" s="144"/>
      <c r="AF59" s="144"/>
      <c r="AG59" s="144" t="s">
        <v>415</v>
      </c>
      <c r="AH59" s="144"/>
      <c r="AI59" s="144"/>
      <c r="AJ59" s="144"/>
      <c r="AK59" s="144"/>
      <c r="AL59" s="144"/>
      <c r="AM59" s="144"/>
      <c r="AN59" s="144" t="s">
        <v>415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146" t="s">
        <v>401</v>
      </c>
      <c r="C61" s="147"/>
      <c r="D61" s="147" t="s">
        <v>402</v>
      </c>
      <c r="E61" s="147"/>
      <c r="F61" s="147" t="s">
        <v>403</v>
      </c>
      <c r="G61" s="147"/>
      <c r="H61" s="147" t="s">
        <v>404</v>
      </c>
      <c r="I61" s="149"/>
      <c r="J61" s="64"/>
      <c r="K61" s="146" t="s">
        <v>405</v>
      </c>
      <c r="L61" s="147"/>
      <c r="M61" s="147"/>
      <c r="N61" s="147"/>
      <c r="O61" s="147"/>
      <c r="P61" s="147"/>
      <c r="Q61" s="147"/>
      <c r="R61" s="147"/>
      <c r="S61" s="147"/>
      <c r="T61" s="147" t="s">
        <v>406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407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408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>
      <c r="B62" s="148">
        <v>1</v>
      </c>
      <c r="C62" s="123"/>
      <c r="D62" s="123" t="s">
        <v>415</v>
      </c>
      <c r="E62" s="123"/>
      <c r="F62" s="123" t="s">
        <v>415</v>
      </c>
      <c r="G62" s="123"/>
      <c r="H62" s="123" t="s">
        <v>415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413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414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414</v>
      </c>
      <c r="AM62" s="123"/>
      <c r="AN62" s="123"/>
      <c r="AO62" s="123"/>
      <c r="AP62" s="123"/>
      <c r="AQ62" s="123"/>
      <c r="AR62" s="123"/>
      <c r="AS62" s="124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AY7" sqref="AY7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>
      <c r="A4" s="73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040101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資生堂</v>
      </c>
      <c r="K4" s="74" t="str">
        <f>商品登録書!N6</f>
        <v>洗顔専科</v>
      </c>
      <c r="L4" s="74" t="str">
        <f>商品登録書!X6</f>
        <v>パーフェクトホイップ</v>
      </c>
      <c r="M4" s="74" t="str">
        <f>商品登録書!AH6</f>
        <v>-</v>
      </c>
      <c r="N4" s="74" t="str">
        <f>商品登録書!AL6</f>
        <v>120g</v>
      </c>
      <c r="O4" s="10" t="str">
        <f>商品登録書!B6</f>
        <v>4901872818310</v>
      </c>
      <c r="P4" s="74">
        <f>商品登録書!AP6</f>
        <v>645</v>
      </c>
      <c r="Q4" s="77" t="str">
        <f>商品登録書!P17</f>
        <v>濃密な弾力のある泡で洗い上げる洗顔料
◆濃密で弾力のある白まゆ成分（保湿）配合の泡で洗うから、汚れだけ落としてうるおい素肌に洗い上げます。
◆無着色</v>
      </c>
      <c r="R4" s="77" t="str">
        <f>商品登録書!B26</f>
        <v>手をよくぬらし、適量を手にとり、水かぬるま湯でよく泡立てて洗い、そのあと十分にすすいでください。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2016-04-20T01:35:14Z</dcterms:modified>
</cp:coreProperties>
</file>