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5" windowWidth="7500" windowHeight="11745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<sst xmlns="http://schemas.openxmlformats.org/spreadsheetml/2006/main" count="487" uniqueCount="452">
  <si>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</si>
  <si>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</si>
  <si>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</si>
  <si>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</si>
  <si>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</si>
  <si>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</si>
  <si>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</si>
  <si>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</si>
  <si>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</si>
  <si>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</si>
  <si>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</si>
  <si>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</si>
  <si>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</si>
  <si>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</si>
  <si>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</si>
  <si>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</si>
  <si>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</si>
  <si>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</si>
  <si>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</si>
  <si>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</si>
  <si>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</si>
  <si>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</si>
  <si>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</si>
  <si>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</si>
  <si>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</si>
  <si>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</si>
  <si>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</si>
  <si>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</si>
  <si>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</si>
  <si>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</si>
  <si>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</si>
  <si>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</si>
  <si>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</si>
  <si>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</si>
  <si>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</si>
  <si>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</si>
  <si>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</si>
  <si>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</si>
  <si>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</si>
  <si>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</si>
  <si>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</si>
  <si>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</si>
  <si>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</si>
  <si>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</si>
  <si>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</si>
  <si>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</si>
  <si>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</si>
  <si>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</si>
  <si>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</si>
  <si>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</si>
  <si>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</si>
  <si>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</si>
  <si>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</si>
  <si>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</si>
  <si>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</si>
  <si>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</si>
  <si>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</si>
  <si>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</si>
  <si>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</si>
  <si>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</si>
  <si>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</si>
  <si>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</si>
  <si>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</si>
  <si>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</si>
  <si>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</si>
  <si>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</si>
  <si>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</si>
  <si>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</si>
  <si>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</si>
  <si>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</si>
  <si>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</si>
  <si>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</si>
  <si>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</si>
  <si>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</si>
  <si>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</si>
  <si>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</si>
  <si>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</si>
  <si>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</si>
  <si>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</si>
  <si>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</si>
  <si>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</si>
  <si>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</si>
  <si>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</si>
  <si>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</si>
  <si>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</si>
  <si>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</si>
  <si>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</si>
  <si>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</si>
  <si>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</si>
  <si>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</si>
  <si>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</si>
  <si>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</si>
  <si>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</si>
  <si>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</si>
  <si>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</si>
  <si>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</si>
  <si>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</si>
  <si>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</si>
  <si>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</si>
  <si>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</si>
  <si>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</si>
  <si>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</si>
  <si>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</si>
  <si>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</si>
  <si>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</si>
  <si>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</si>
  <si>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</si>
  <si>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</si>
  <si>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</si>
  <si>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</si>
  <si>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</si>
  <si>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</si>
  <si>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</si>
  <si>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</si>
  <si>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</si>
  <si>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</si>
  <si>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</si>
  <si>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</si>
  <si>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</si>
  <si>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</si>
  <si>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</si>
  <si>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</si>
  <si>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</si>
  <si>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</si>
  <si>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</si>
  <si>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</si>
  <si>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</si>
  <si>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</si>
  <si>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</si>
  <si>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</si>
  <si>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</si>
  <si>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</si>
  <si>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</si>
  <si>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</si>
  <si>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</si>
  <si>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</si>
  <si>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</si>
  <si>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</si>
  <si>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</si>
  <si>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</si>
  <si>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</si>
  <si>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</si>
  <si>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</si>
  <si>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</si>
  <si>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</si>
  <si>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</si>
  <si>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</si>
  <si>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</si>
  <si>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</si>
  <si>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</si>
  <si>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</si>
  <si>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</si>
  <si>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</si>
  <si>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</si>
  <si>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</si>
  <si>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</si>
  <si>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</si>
  <si>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</si>
  <si>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</si>
  <si>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</si>
  <si>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</si>
  <si>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</si>
  <si>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</si>
  <si>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</si>
  <si>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</si>
  <si>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</si>
  <si>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</si>
  <si>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</si>
  <si>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</si>
  <si>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</si>
  <si>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</si>
  <si>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</si>
  <si>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</si>
  <si>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</si>
  <si>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</si>
  <si>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</si>
  <si>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</si>
  <si>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</si>
  <si>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</si>
  <si>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</si>
  <si>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</si>
  <si>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</si>
  <si>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</si>
  <si>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</si>
  <si>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</si>
  <si>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</si>
  <si>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</si>
  <si>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</si>
  <si>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</si>
  <si>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</si>
  <si>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</si>
  <si>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</si>
  <si>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</si>
  <si>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</si>
  <si>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</si>
  <si>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</si>
  <si>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</si>
  <si>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</si>
  <si>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</si>
  <si>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</si>
  <si>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</si>
  <si>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</si>
  <si>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</si>
  <si>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</si>
  <si>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</si>
  <si>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</si>
  <si>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</si>
  <si>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</si>
  <si>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</si>
  <si>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</si>
  <si>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</si>
  <si>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</si>
  <si>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</si>
  <si>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</si>
  <si>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</si>
  <si>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</si>
  <si>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</si>
  <si>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</si>
  <si>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</si>
  <si>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</si>
  <si>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</si>
  <si>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</si>
  <si>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</si>
  <si>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</si>
  <si>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</si>
  <si>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</si>
  <si>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</si>
  <si>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</si>
  <si>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</si>
  <si>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</si>
  <si>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</si>
  <si>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</si>
  <si>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</si>
  <si>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</si>
  <si>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</si>
  <si>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</si>
  <si>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</si>
  <si>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</si>
  <si>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</si>
  <si>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</si>
  <si>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</si>
  <si>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</si>
  <si>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</si>
  <si>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</si>
  <si>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</si>
  <si>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</si>
  <si>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</si>
  <si>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</si>
  <si>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</si>
  <si>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</si>
  <si>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</si>
  <si>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</si>
  <si>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</si>
  <si>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</si>
  <si>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</si>
  <si>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</si>
  <si>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</si>
  <si>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</si>
  <si>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</si>
  <si>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</si>
  <si>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</si>
  <si>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</si>
  <si>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</si>
  <si>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</si>
  <si>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</si>
  <si>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</si>
  <si>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</si>
  <si>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</si>
  <si>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</si>
  <si>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</si>
  <si>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</si>
  <si>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</si>
  <si>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</si>
  <si>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</si>
  <si>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</si>
  <si>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</si>
  <si>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</si>
  <si>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</si>
  <si>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</si>
  <si>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</si>
  <si>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</si>
  <si>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</si>
  <si>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</si>
  <si>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</si>
  <si>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</si>
  <si>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</si>
  <si>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</si>
  <si>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</si>
  <si>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</si>
  <si>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</si>
  <si>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</si>
  <si>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</si>
  <si>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</si>
  <si>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</si>
  <si>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</si>
  <si>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</si>
  <si>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</si>
  <si>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</si>
  <si>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</si>
  <si>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</si>
  <si>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</si>
  <si>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</si>
  <si>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</si>
  <si>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</si>
  <si>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</si>
  <si>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</si>
  <si>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</si>
  <si>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</si>
  <si>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</si>
  <si>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</si>
  <si>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</si>
  <si>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</si>
  <si>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</si>
  <si>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</si>
  <si>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</si>
  <si>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</si>
  <si>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</si>
  <si>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</si>
  <si>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</si>
  <si>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</si>
  <si>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</si>
  <si>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</si>
  <si>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</si>
  <si>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</si>
  <si>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</si>
  <si>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</si>
  <si>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</si>
  <si>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</si>
  <si>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</si>
  <si>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</si>
  <si>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</si>
  <si>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</si>
  <si>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</si>
  <si>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</si>
  <si>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</si>
  <si>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</si>
  <si>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</si>
  <si>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</si>
  <si>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</si>
  <si>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</si>
  <si>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</si>
  <si>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</si>
  <si>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</si>
  <si>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</si>
  <si>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</si>
  <si>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</si>
  <si>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</si>
  <si>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</si>
  <si>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</si>
  <si>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</si>
  <si>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</si>
  <si>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</si>
  <si>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</si>
  <si>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</si>
  <si>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</si>
  <si>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</si>
  <si>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</si>
  <si>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</si>
  <si>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</si>
  <si>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</si>
  <si>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</si>
  <si>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</si>
  <si>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</si>
  <si>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</si>
  <si>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</si>
  <si>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</si>
  <si>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</si>
  <si>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</si>
  <si>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</si>
  <si>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</si>
  <si>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</si>
  <si>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</si>
  <si>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</si>
  <si>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</si>
  <si>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</si>
  <si>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</si>
  <si>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</si>
  <si>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</si>
  <si>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</si>
  <si>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</si>
  <si>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</si>
  <si>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</si>
  <si>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</si>
  <si>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</si>
  <si>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</si>
  <si>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</si>
  <si>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</si>
  <si>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</si>
  <si>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</si>
  <si>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</si>
  <si>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</si>
  <si>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</si>
  <si>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</si>
  <si>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</si>
  <si>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</si>
  <si>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</si>
  <si>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</si>
  <si>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</si>
  <si>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</si>
  <si>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</si>
  <si>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</si>
  <si>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</si>
  <si>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</si>
  <si>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</si>
  <si>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</si>
  <si>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</si>
  <si>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</si>
  <si>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</si>
  <si>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</si>
  <si>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</si>
  <si>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</si>
  <si>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</si>
  <si>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</si>
  <si>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</si>
  <si>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</si>
  <si>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</si>
  <si>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</si>
  <si>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</si>
  <si>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</si>
  <si>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</si>
  <si>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</si>
  <si>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</si>
  <si>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</si>
  <si>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</si>
  <si>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</si>
  <si>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</si>
  <si>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</si>
  <si>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</si>
  <si>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</si>
  <si>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</si>
  <si>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</si>
  <si>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</si>
  <si>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</si>
  <si>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</si>
  <si>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</si>
  <si>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</si>
  <si>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</si>
  <si>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</si>
  <si>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</si>
  <si>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</si>
  <si>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</si>
  <si>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アミノ酸</t>
    <rPh sb="3" eb="4">
      <t>サン</t>
    </rPh>
    <phoneticPr fontId="19"/>
  </si>
  <si>
    <t>030301</t>
    <phoneticPr fontId="19"/>
  </si>
  <si>
    <t>森永製菓</t>
    <rPh sb="0" eb="2">
      <t>モリナガ</t>
    </rPh>
    <rPh sb="2" eb="4">
      <t>セイカ</t>
    </rPh>
    <phoneticPr fontId="19"/>
  </si>
  <si>
    <t>ウィダー　</t>
    <phoneticPr fontId="19"/>
  </si>
  <si>
    <t>4902888720949</t>
    <phoneticPr fontId="19"/>
  </si>
  <si>
    <t>カルニチン＆CLA</t>
    <phoneticPr fontId="19"/>
  </si>
  <si>
    <t>-</t>
    <phoneticPr fontId="19"/>
  </si>
  <si>
    <t>88ｇ</t>
    <phoneticPr fontId="19"/>
  </si>
  <si>
    <t>0012</t>
    <phoneticPr fontId="19"/>
  </si>
  <si>
    <t>体脂肪をエネルギーに変えるL-カルニチン、とどめずに分解をサポートするCLA（共役リノール酸）のダブル配合で減量をサポート。
持久系競技、階級性競技のアスリートの方からダイエットを志す方まで、手軽に摂れるソフトカプセルタイプ。</t>
    <rPh sb="0" eb="1">
      <t>カラダ</t>
    </rPh>
    <rPh sb="1" eb="3">
      <t>シボウ</t>
    </rPh>
    <rPh sb="10" eb="11">
      <t>カ</t>
    </rPh>
    <rPh sb="26" eb="28">
      <t>ブンカイ</t>
    </rPh>
    <phoneticPr fontId="19"/>
  </si>
  <si>
    <t>1回4粒を目安に水とともにお召し上がりください。</t>
    <rPh sb="1" eb="2">
      <t>カイ</t>
    </rPh>
    <rPh sb="3" eb="4">
      <t>ツブ</t>
    </rPh>
    <rPh sb="5" eb="7">
      <t>メヤス</t>
    </rPh>
    <rPh sb="8" eb="9">
      <t>ミズ</t>
    </rPh>
    <rPh sb="14" eb="15">
      <t>メ</t>
    </rPh>
    <rPh sb="16" eb="17">
      <t>ア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</si>
</sst>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47624</xdr:colOff>
      <xdr:row>8</xdr:row>
      <xdr:rowOff>130969</xdr:rowOff>
    </xdr:from>
    <xdr:to>
      <xdr:col>13</xdr:col>
      <xdr:colOff>16361</xdr:colOff>
      <xdr:row>22</xdr:row>
      <xdr:rowOff>40055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0062" y="2286000"/>
          <a:ext cx="2457143" cy="34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6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42474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445</v>
      </c>
      <c r="C6" s="144"/>
      <c r="D6" s="144"/>
      <c r="E6" s="144"/>
      <c r="F6" s="144"/>
      <c r="G6" s="144"/>
      <c r="H6" s="145"/>
      <c r="I6" s="103" t="s">
        <v>443</v>
      </c>
      <c r="J6" s="103"/>
      <c r="K6" s="103"/>
      <c r="L6" s="103"/>
      <c r="M6" s="103"/>
      <c r="N6" s="105" t="s">
        <v>444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446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447</v>
      </c>
      <c r="AI6" s="103"/>
      <c r="AJ6" s="103"/>
      <c r="AK6" s="103"/>
      <c r="AL6" s="103" t="s">
        <v>448</v>
      </c>
      <c r="AM6" s="103"/>
      <c r="AN6" s="103"/>
      <c r="AO6" s="103"/>
      <c r="AP6" s="108">
        <v>3500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440</v>
      </c>
      <c r="Q9" s="93"/>
      <c r="R9" s="93"/>
      <c r="S9" s="93"/>
      <c r="T9" s="90" t="str">
        <f>VLOOKUP($P9,DATA1!$1:$224,2,FALSE)</f>
        <v>健康食品</v>
      </c>
      <c r="U9" s="91"/>
      <c r="V9" s="91"/>
      <c r="W9" s="91"/>
      <c r="X9" s="91"/>
      <c r="Y9" s="92"/>
      <c r="Z9" s="93" t="s">
        <v>440</v>
      </c>
      <c r="AA9" s="93"/>
      <c r="AB9" s="93"/>
      <c r="AC9" s="93"/>
      <c r="AD9" s="94" t="s">
        <v>441</v>
      </c>
      <c r="AE9" s="95"/>
      <c r="AF9" s="95"/>
      <c r="AG9" s="95"/>
      <c r="AH9" s="95"/>
      <c r="AI9" s="96"/>
      <c r="AJ9" s="93" t="s">
        <v>442</v>
      </c>
      <c r="AK9" s="93"/>
      <c r="AL9" s="93"/>
      <c r="AM9" s="93"/>
      <c r="AN9" s="90" t="str">
        <f>VLOOKUP($AJ9,DATA1!$1:$168,2,FALSE)</f>
        <v>アミノ酸・プロテイン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030301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449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450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451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42474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03</v>
      </c>
      <c r="D4" s="8" t="str">
        <f>商品登録書!AJ9</f>
        <v>030301</v>
      </c>
      <c r="E4" s="8" t="str">
        <f>商品登録書!AJ11</f>
        <v>0012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森永製菓</v>
      </c>
      <c r="K4" s="70" t="str">
        <f>商品登録書!N6</f>
        <v>ウィダー　</v>
      </c>
      <c r="L4" s="70" t="str">
        <f>商品登録書!X6</f>
        <v>カルニチン＆CLA</v>
      </c>
      <c r="M4" s="70" t="str">
        <f>商品登録書!AH6</f>
        <v>-</v>
      </c>
      <c r="N4" s="70" t="str">
        <f>商品登録書!AL6</f>
        <v>88ｇ</v>
      </c>
      <c r="O4" s="10" t="str">
        <f>商品登録書!B6</f>
        <v>4902888720949</v>
      </c>
      <c r="P4" s="10"/>
      <c r="Q4" s="70">
        <f>商品登録書!AP6</f>
        <v>3500</v>
      </c>
      <c r="R4" s="74" t="str">
        <f>商品登録書!P17</f>
        <v>体脂肪をエネルギーに変えるL-カルニチン、とどめずに分解をサポートするCLA（共役リノール酸）のダブル配合で減量をサポート。
持久系競技、階級性競技のアスリートの方からダイエットを志す方まで、手軽に摂れるソフトカプセルタイプ。</v>
      </c>
      <c r="S4" s="74" t="str">
        <f>商品登録書!B26</f>
        <v>1回4粒を目安に水とともにお召し上がりください。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42474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2016-04-14T10:15:44Z</dcterms:modified>
</cp:coreProperties>
</file>