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" windowWidth="7500" windowHeight="11745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<sst xmlns="http://schemas.openxmlformats.org/spreadsheetml/2006/main" count="487" uniqueCount="452">
  <si>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</si>
  <si>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</si>
  <si>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</si>
  <si>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</si>
  <si>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</si>
  <si>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</si>
  <si>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</si>
  <si>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</si>
  <si>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</si>
  <si>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</si>
  <si>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</si>
  <si>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</si>
  <si>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</si>
  <si>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</si>
  <si>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</si>
  <si>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</si>
  <si>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</si>
  <si>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</si>
  <si>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</si>
  <si>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</si>
  <si>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</si>
  <si>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</si>
  <si>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</si>
  <si>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</si>
  <si>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</si>
  <si>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</si>
  <si>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</si>
  <si>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</si>
  <si>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</si>
  <si>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</si>
  <si>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</si>
  <si>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</si>
  <si>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</si>
  <si>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</si>
  <si>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</si>
  <si>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</si>
  <si>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</si>
  <si>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</si>
  <si>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</si>
  <si>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</si>
  <si>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</si>
  <si>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</si>
  <si>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</si>
  <si>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</si>
  <si>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</si>
  <si>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</si>
  <si>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</si>
  <si>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</si>
  <si>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</si>
  <si>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</si>
  <si>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</si>
  <si>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</si>
  <si>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</si>
  <si>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</si>
  <si>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</si>
  <si>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</si>
  <si>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</si>
  <si>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</si>
  <si>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</si>
  <si>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</si>
  <si>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</si>
  <si>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</si>
  <si>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</si>
  <si>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</si>
  <si>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</si>
  <si>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</si>
  <si>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</si>
  <si>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</si>
  <si>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</si>
  <si>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</si>
  <si>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</si>
  <si>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</si>
  <si>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</si>
  <si>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</si>
  <si>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</si>
  <si>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</si>
  <si>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</si>
  <si>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</si>
  <si>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</si>
  <si>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</si>
  <si>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</si>
  <si>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</si>
  <si>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</si>
  <si>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</si>
  <si>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</si>
  <si>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</si>
  <si>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</si>
  <si>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</si>
  <si>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</si>
  <si>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</si>
  <si>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</si>
  <si>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</si>
  <si>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</si>
  <si>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</si>
  <si>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</si>
  <si>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</si>
  <si>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</si>
  <si>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</si>
  <si>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</si>
  <si>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</si>
  <si>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</si>
  <si>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</si>
  <si>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</si>
  <si>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</si>
  <si>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</si>
  <si>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</si>
  <si>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</si>
  <si>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</si>
  <si>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</si>
  <si>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</si>
  <si>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</si>
  <si>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</si>
  <si>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</si>
  <si>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</si>
  <si>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</si>
  <si>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</si>
  <si>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</si>
  <si>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</si>
  <si>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</si>
  <si>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</si>
  <si>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</si>
  <si>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</si>
  <si>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</si>
  <si>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</si>
  <si>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</si>
  <si>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</si>
  <si>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</si>
  <si>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</si>
  <si>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</si>
  <si>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</si>
  <si>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</si>
  <si>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</si>
  <si>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</si>
  <si>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</si>
  <si>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</si>
  <si>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</si>
  <si>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</si>
  <si>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</si>
  <si>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</si>
  <si>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</si>
  <si>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</si>
  <si>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</si>
  <si>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</si>
  <si>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</si>
  <si>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</si>
  <si>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</si>
  <si>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</si>
  <si>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</si>
  <si>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</si>
  <si>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</si>
  <si>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</si>
  <si>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</si>
  <si>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</si>
  <si>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</si>
  <si>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</si>
  <si>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</si>
  <si>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</si>
  <si>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</si>
  <si>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</si>
  <si>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</si>
  <si>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</si>
  <si>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</si>
  <si>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</si>
  <si>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</si>
  <si>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</si>
  <si>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</si>
  <si>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</si>
  <si>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</si>
  <si>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</si>
  <si>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</si>
  <si>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</si>
  <si>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</si>
  <si>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</si>
  <si>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</si>
  <si>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</si>
  <si>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</si>
  <si>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</si>
  <si>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</si>
  <si>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</si>
  <si>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</si>
  <si>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</si>
  <si>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</si>
  <si>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</si>
  <si>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</si>
  <si>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</si>
  <si>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</si>
  <si>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</si>
  <si>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</si>
  <si>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</si>
  <si>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</si>
  <si>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</si>
  <si>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</si>
  <si>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</si>
  <si>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</si>
  <si>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</si>
  <si>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</si>
  <si>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</si>
  <si>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</si>
  <si>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</si>
  <si>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</si>
  <si>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</si>
  <si>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</si>
  <si>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</si>
  <si>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</si>
  <si>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</si>
  <si>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</si>
  <si>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</si>
  <si>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</si>
  <si>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</si>
  <si>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</si>
  <si>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</si>
  <si>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</si>
  <si>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</si>
  <si>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</si>
  <si>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</si>
  <si>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</si>
  <si>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</si>
  <si>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</si>
  <si>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</si>
  <si>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</si>
  <si>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</si>
  <si>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</si>
  <si>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</si>
  <si>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</si>
  <si>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</si>
  <si>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</si>
  <si>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</si>
  <si>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</si>
  <si>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</si>
  <si>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</si>
  <si>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</si>
  <si>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</si>
  <si>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</si>
  <si>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</si>
  <si>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</si>
  <si>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</si>
  <si>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</si>
  <si>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</si>
  <si>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</si>
  <si>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</si>
  <si>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</si>
  <si>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</si>
  <si>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</si>
  <si>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</si>
  <si>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</si>
  <si>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</si>
  <si>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</si>
  <si>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</si>
  <si>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</si>
  <si>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</si>
  <si>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</si>
  <si>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</si>
  <si>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</si>
  <si>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</si>
  <si>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</si>
  <si>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</si>
  <si>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</si>
  <si>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</si>
  <si>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</si>
  <si>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</si>
  <si>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</si>
  <si>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</si>
  <si>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</si>
  <si>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</si>
  <si>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</si>
  <si>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</si>
  <si>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</si>
  <si>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</si>
  <si>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</si>
  <si>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</si>
  <si>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</si>
  <si>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</si>
  <si>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</si>
  <si>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</si>
  <si>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</si>
  <si>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</si>
  <si>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</si>
  <si>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</si>
  <si>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</si>
  <si>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</si>
  <si>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</si>
  <si>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</si>
  <si>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</si>
  <si>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</si>
  <si>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</si>
  <si>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</si>
  <si>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</si>
  <si>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</si>
  <si>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</si>
  <si>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</si>
  <si>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</si>
  <si>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</si>
  <si>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</si>
  <si>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</si>
  <si>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</si>
  <si>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</si>
  <si>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</si>
  <si>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</si>
  <si>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</si>
  <si>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</si>
  <si>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</si>
  <si>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</si>
  <si>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</si>
  <si>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</si>
  <si>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</si>
  <si>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</si>
  <si>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</si>
  <si>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</si>
  <si>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</si>
  <si>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</si>
  <si>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</si>
  <si>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</si>
  <si>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</si>
  <si>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</si>
  <si>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</si>
  <si>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</si>
  <si>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</si>
  <si>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</si>
  <si>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</si>
  <si>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</si>
  <si>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</si>
  <si>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</si>
  <si>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</si>
  <si>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</si>
  <si>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</si>
  <si>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</si>
  <si>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</si>
  <si>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</si>
  <si>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</si>
  <si>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</si>
  <si>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</si>
  <si>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</si>
  <si>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</si>
  <si>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</si>
  <si>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</si>
  <si>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</si>
  <si>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</si>
  <si>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</si>
  <si>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</si>
  <si>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</si>
  <si>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</si>
  <si>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</si>
  <si>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</si>
  <si>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</si>
  <si>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</si>
  <si>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</si>
  <si>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</si>
  <si>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</si>
  <si>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</si>
  <si>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</si>
  <si>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</si>
  <si>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</si>
  <si>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</si>
  <si>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</si>
  <si>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</si>
  <si>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</si>
  <si>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</si>
  <si>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</si>
  <si>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</si>
  <si>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</si>
  <si>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</si>
  <si>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</si>
  <si>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</si>
  <si>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</si>
  <si>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</si>
  <si>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</si>
  <si>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</si>
  <si>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</si>
  <si>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</si>
  <si>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</si>
  <si>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</si>
  <si>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</si>
  <si>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</si>
  <si>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</si>
  <si>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</si>
  <si>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</si>
  <si>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</si>
  <si>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</si>
  <si>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</si>
  <si>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</si>
  <si>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</si>
  <si>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</si>
  <si>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</si>
  <si>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</si>
  <si>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</si>
  <si>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</si>
  <si>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</si>
  <si>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</si>
  <si>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</si>
  <si>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</si>
  <si>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</si>
  <si>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</si>
  <si>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</si>
  <si>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</si>
  <si>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</si>
  <si>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</si>
  <si>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</si>
  <si>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</si>
  <si>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</si>
  <si>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</si>
  <si>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</si>
  <si>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</si>
  <si>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</si>
  <si>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</si>
  <si>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</si>
  <si>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</si>
  <si>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</si>
  <si>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</si>
  <si>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</si>
  <si>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</si>
  <si>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</si>
  <si>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</si>
  <si>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</si>
  <si>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</si>
  <si>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</si>
  <si>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</si>
  <si>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</si>
  <si>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</si>
  <si>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</si>
  <si>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</si>
  <si>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</si>
  <si>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</si>
  <si>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</si>
  <si>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</si>
  <si>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</si>
  <si>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</si>
  <si>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</si>
  <si>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</si>
  <si>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</si>
  <si>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</si>
  <si>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</si>
  <si>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</si>
  <si>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</si>
  <si>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</si>
  <si>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</si>
  <si>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</si>
  <si>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</si>
  <si>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</si>
  <si>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</si>
  <si>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</si>
  <si>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</si>
  <si>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アミノ酸</t>
    <rPh sb="3" eb="4">
      <t>サン</t>
    </rPh>
    <phoneticPr fontId="19"/>
  </si>
  <si>
    <t>030301</t>
    <phoneticPr fontId="19"/>
  </si>
  <si>
    <t>-</t>
    <phoneticPr fontId="19"/>
  </si>
  <si>
    <t>4902888723797</t>
    <phoneticPr fontId="19"/>
  </si>
  <si>
    <t>森永</t>
    <rPh sb="0" eb="2">
      <t>モリナガ</t>
    </rPh>
    <phoneticPr fontId="19"/>
  </si>
  <si>
    <t>ウィダー</t>
    <phoneticPr fontId="19"/>
  </si>
  <si>
    <t>アミノタブレット　ビッグボトル</t>
    <phoneticPr fontId="19"/>
  </si>
  <si>
    <t>390g</t>
    <phoneticPr fontId="19"/>
  </si>
  <si>
    <t>0014</t>
    <phoneticPr fontId="19"/>
  </si>
  <si>
    <t>●1食分6粒あたり3000mgのアミノ酸配合
●吸収効率にすぐれたペプチド（酵素で分解されたタンパク質）を配合
●効率的なカラダ作りに役立つEMR（1食分6粒あたり8.3mg）配合
●タブレットなので手軽にアミノ酸を摂取</t>
    <rPh sb="2" eb="4">
      <t>ショクブン</t>
    </rPh>
    <rPh sb="5" eb="6">
      <t>ツブ</t>
    </rPh>
    <rPh sb="19" eb="20">
      <t>サン</t>
    </rPh>
    <rPh sb="20" eb="22">
      <t>ハイゴウ</t>
    </rPh>
    <rPh sb="24" eb="26">
      <t>キュウシュウ</t>
    </rPh>
    <rPh sb="26" eb="28">
      <t>コウリツ</t>
    </rPh>
    <rPh sb="38" eb="40">
      <t>コウソ</t>
    </rPh>
    <rPh sb="41" eb="43">
      <t>ブンカイ</t>
    </rPh>
    <rPh sb="50" eb="51">
      <t>シツ</t>
    </rPh>
    <rPh sb="53" eb="55">
      <t>ハイゴウ</t>
    </rPh>
    <rPh sb="57" eb="60">
      <t>コウリツテキ</t>
    </rPh>
    <rPh sb="64" eb="65">
      <t>ツク</t>
    </rPh>
    <rPh sb="67" eb="69">
      <t>ヤクダ</t>
    </rPh>
    <rPh sb="75" eb="77">
      <t>ショクブン</t>
    </rPh>
    <rPh sb="78" eb="79">
      <t>ツブ</t>
    </rPh>
    <rPh sb="88" eb="90">
      <t>ハイゴウ</t>
    </rPh>
    <rPh sb="100" eb="102">
      <t>テガル</t>
    </rPh>
    <rPh sb="106" eb="107">
      <t>サン</t>
    </rPh>
    <rPh sb="108" eb="110">
      <t>セッシュ</t>
    </rPh>
    <phoneticPr fontId="19"/>
  </si>
  <si>
    <t>1回6粒を目安にそのまま、または水とともにお召し上がりください。</t>
    <rPh sb="1" eb="2">
      <t>カイ</t>
    </rPh>
    <rPh sb="3" eb="4">
      <t>ツブ</t>
    </rPh>
    <rPh sb="5" eb="7">
      <t>メヤス</t>
    </rPh>
    <rPh sb="16" eb="17">
      <t>ミズ</t>
    </rPh>
    <rPh sb="22" eb="23">
      <t>メ</t>
    </rPh>
    <rPh sb="24" eb="25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</si>
</sst>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11907</xdr:colOff>
      <xdr:row>8</xdr:row>
      <xdr:rowOff>166688</xdr:rowOff>
    </xdr:from>
    <xdr:to>
      <xdr:col>13</xdr:col>
      <xdr:colOff>9215</xdr:colOff>
      <xdr:row>22</xdr:row>
      <xdr:rowOff>113869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4345" y="2321719"/>
          <a:ext cx="2485714" cy="34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3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42474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444</v>
      </c>
      <c r="C6" s="144"/>
      <c r="D6" s="144"/>
      <c r="E6" s="144"/>
      <c r="F6" s="144"/>
      <c r="G6" s="144"/>
      <c r="H6" s="145"/>
      <c r="I6" s="103" t="s">
        <v>445</v>
      </c>
      <c r="J6" s="103"/>
      <c r="K6" s="103"/>
      <c r="L6" s="103"/>
      <c r="M6" s="103"/>
      <c r="N6" s="105" t="s">
        <v>446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447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443</v>
      </c>
      <c r="AI6" s="103"/>
      <c r="AJ6" s="103"/>
      <c r="AK6" s="103"/>
      <c r="AL6" s="103" t="s">
        <v>448</v>
      </c>
      <c r="AM6" s="103"/>
      <c r="AN6" s="103"/>
      <c r="AO6" s="103"/>
      <c r="AP6" s="108">
        <v>6000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440</v>
      </c>
      <c r="AA9" s="93"/>
      <c r="AB9" s="93"/>
      <c r="AC9" s="93"/>
      <c r="AD9" s="94" t="s">
        <v>441</v>
      </c>
      <c r="AE9" s="95"/>
      <c r="AF9" s="95"/>
      <c r="AG9" s="95"/>
      <c r="AH9" s="95"/>
      <c r="AI9" s="96"/>
      <c r="AJ9" s="93" t="s">
        <v>442</v>
      </c>
      <c r="AK9" s="93"/>
      <c r="AL9" s="93"/>
      <c r="AM9" s="93"/>
      <c r="AN9" s="90" t="str">
        <f>VLOOKUP($AJ9,DATA1!$1:$168,2,FALSE)</f>
        <v>アミノ酸・プロテイン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030301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449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450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451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42474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03</v>
      </c>
      <c r="D4" s="8" t="str">
        <f>商品登録書!AJ9</f>
        <v>030301</v>
      </c>
      <c r="E4" s="8" t="str">
        <f>商品登録書!AJ11</f>
        <v>0014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森永</v>
      </c>
      <c r="K4" s="70" t="str">
        <f>商品登録書!N6</f>
        <v>ウィダー</v>
      </c>
      <c r="L4" s="70" t="str">
        <f>商品登録書!X6</f>
        <v>アミノタブレット　ビッグボトル</v>
      </c>
      <c r="M4" s="70" t="str">
        <f>商品登録書!AH6</f>
        <v>-</v>
      </c>
      <c r="N4" s="70" t="str">
        <f>商品登録書!AL6</f>
        <v>390g</v>
      </c>
      <c r="O4" s="10" t="str">
        <f>商品登録書!B6</f>
        <v>4902888723797</v>
      </c>
      <c r="P4" s="10"/>
      <c r="Q4" s="70">
        <f>商品登録書!AP6</f>
        <v>6000</v>
      </c>
      <c r="R4" s="74" t="str">
        <f>商品登録書!P17</f>
        <v>●1食分6粒あたり3000mgのアミノ酸配合
●吸収効率にすぐれたペプチド（酵素で分解されたタンパク質）を配合
●効率的なカラダ作りに役立つEMR（1食分6粒あたり8.3mg）配合
●タブレットなので手軽にアミノ酸を摂取</v>
      </c>
      <c r="S4" s="74" t="str">
        <f>商品登録書!B26</f>
        <v>1回6粒を目安にそのまま、または水とともにお召し上がりください。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42474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2016-04-14T10:49:47Z</dcterms:modified>
</cp:coreProperties>
</file>