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7500" windowHeight="11745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<sst xmlns="http://schemas.openxmlformats.org/spreadsheetml/2006/main" count="487" uniqueCount="452">
  <si>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</si>
  <si>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</si>
  <si>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</si>
  <si>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</si>
  <si>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</si>
  <si>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</si>
  <si>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</si>
  <si>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</si>
  <si>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</si>
  <si>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</si>
  <si>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</si>
  <si>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</si>
  <si>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</si>
  <si>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</si>
  <si>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</si>
  <si>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</si>
  <si>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</si>
  <si>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</si>
  <si>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</si>
  <si>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</si>
  <si>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</si>
  <si>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</si>
  <si>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</si>
  <si>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</si>
  <si>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</si>
  <si>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</si>
  <si>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</si>
  <si>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</si>
  <si>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</si>
  <si>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</si>
  <si>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</si>
  <si>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</si>
  <si>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</si>
  <si>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</si>
  <si>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</si>
  <si>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</si>
  <si>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</si>
  <si>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</si>
  <si>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</si>
  <si>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</si>
  <si>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</si>
  <si>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</si>
  <si>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</si>
  <si>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</si>
  <si>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</si>
  <si>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</si>
  <si>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</si>
  <si>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</si>
  <si>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</si>
  <si>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</si>
  <si>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</si>
  <si>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</si>
  <si>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</si>
  <si>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</si>
  <si>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</si>
  <si>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</si>
  <si>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</si>
  <si>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</si>
  <si>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</si>
  <si>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</si>
  <si>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</si>
  <si>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</si>
  <si>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</si>
  <si>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</si>
  <si>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</si>
  <si>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</si>
  <si>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</si>
  <si>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</si>
  <si>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</si>
  <si>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</si>
  <si>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</si>
  <si>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</si>
  <si>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</si>
  <si>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</si>
  <si>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</si>
  <si>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</si>
  <si>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</si>
  <si>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</si>
  <si>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</si>
  <si>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</si>
  <si>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</si>
  <si>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</si>
  <si>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</si>
  <si>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</si>
  <si>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</si>
  <si>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</si>
  <si>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</si>
  <si>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</si>
  <si>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</si>
  <si>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</si>
  <si>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</si>
  <si>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</si>
  <si>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</si>
  <si>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</si>
  <si>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</si>
  <si>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</si>
  <si>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</si>
  <si>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</si>
  <si>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</si>
  <si>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</si>
  <si>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</si>
  <si>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</si>
  <si>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</si>
  <si>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</si>
  <si>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</si>
  <si>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</si>
  <si>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</si>
  <si>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</si>
  <si>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</si>
  <si>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</si>
  <si>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</si>
  <si>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</si>
  <si>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</si>
  <si>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</si>
  <si>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</si>
  <si>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</si>
  <si>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</si>
  <si>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</si>
  <si>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</si>
  <si>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</si>
  <si>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</si>
  <si>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</si>
  <si>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</si>
  <si>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</si>
  <si>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</si>
  <si>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</si>
  <si>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</si>
  <si>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</si>
  <si>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</si>
  <si>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</si>
  <si>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</si>
  <si>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</si>
  <si>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</si>
  <si>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</si>
  <si>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</si>
  <si>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</si>
  <si>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</si>
  <si>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</si>
  <si>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</si>
  <si>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</si>
  <si>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</si>
  <si>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</si>
  <si>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</si>
  <si>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</si>
  <si>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</si>
  <si>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</si>
  <si>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</si>
  <si>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</si>
  <si>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</si>
  <si>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</si>
  <si>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</si>
  <si>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</si>
  <si>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</si>
  <si>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</si>
  <si>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</si>
  <si>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</si>
  <si>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</si>
  <si>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</si>
  <si>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</si>
  <si>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</si>
  <si>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</si>
  <si>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</si>
  <si>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</si>
  <si>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</si>
  <si>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</si>
  <si>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</si>
  <si>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</si>
  <si>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</si>
  <si>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</si>
  <si>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</si>
  <si>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</si>
  <si>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</si>
  <si>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</si>
  <si>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</si>
  <si>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</si>
  <si>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</si>
  <si>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</si>
  <si>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</si>
  <si>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</si>
  <si>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</si>
  <si>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</si>
  <si>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</si>
  <si>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</si>
  <si>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</si>
  <si>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</si>
  <si>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</si>
  <si>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</si>
  <si>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</si>
  <si>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</si>
  <si>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</si>
  <si>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</si>
  <si>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</si>
  <si>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</si>
  <si>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</si>
  <si>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</si>
  <si>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</si>
  <si>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</si>
  <si>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</si>
  <si>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</si>
  <si>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</si>
  <si>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</si>
  <si>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</si>
  <si>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</si>
  <si>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</si>
  <si>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</si>
  <si>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</si>
  <si>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</si>
  <si>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</si>
  <si>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</si>
  <si>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</si>
  <si>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</si>
  <si>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</si>
  <si>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</si>
  <si>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</si>
  <si>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</si>
  <si>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</si>
  <si>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</si>
  <si>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</si>
  <si>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</si>
  <si>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</si>
  <si>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</si>
  <si>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</si>
  <si>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</si>
  <si>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</si>
  <si>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</si>
  <si>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</si>
  <si>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</si>
  <si>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</si>
  <si>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</si>
  <si>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</si>
  <si>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</si>
  <si>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</si>
  <si>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</si>
  <si>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</si>
  <si>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</si>
  <si>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</si>
  <si>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</si>
  <si>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</si>
  <si>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</si>
  <si>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</si>
  <si>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</si>
  <si>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</si>
  <si>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</si>
  <si>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</si>
  <si>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</si>
  <si>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</si>
  <si>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</si>
  <si>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</si>
  <si>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</si>
  <si>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</si>
  <si>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</si>
  <si>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</si>
  <si>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</si>
  <si>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</si>
  <si>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</si>
  <si>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</si>
  <si>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</si>
  <si>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</si>
  <si>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</si>
  <si>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</si>
  <si>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</si>
  <si>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</si>
  <si>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</si>
  <si>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</si>
  <si>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</si>
  <si>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</si>
  <si>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</si>
  <si>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</si>
  <si>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</si>
  <si>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</si>
  <si>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</si>
  <si>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</si>
  <si>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</si>
  <si>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</si>
  <si>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</si>
  <si>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</si>
  <si>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</si>
  <si>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</si>
  <si>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</si>
  <si>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</si>
  <si>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</si>
  <si>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</si>
  <si>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</si>
  <si>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</si>
  <si>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</si>
  <si>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</si>
  <si>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</si>
  <si>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</si>
  <si>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</si>
  <si>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</si>
  <si>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</si>
  <si>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</si>
  <si>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</si>
  <si>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</si>
  <si>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</si>
  <si>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</si>
  <si>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</si>
  <si>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</si>
  <si>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</si>
  <si>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</si>
  <si>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</si>
  <si>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</si>
  <si>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</si>
  <si>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</si>
  <si>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</si>
  <si>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</si>
  <si>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</si>
  <si>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</si>
  <si>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</si>
  <si>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</si>
  <si>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</si>
  <si>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</si>
  <si>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</si>
  <si>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</si>
  <si>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</si>
  <si>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</si>
  <si>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</si>
  <si>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</si>
  <si>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</si>
  <si>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</si>
  <si>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</si>
  <si>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</si>
  <si>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</si>
  <si>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</si>
  <si>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</si>
  <si>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</si>
  <si>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</si>
  <si>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</si>
  <si>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</si>
  <si>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</si>
  <si>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</si>
  <si>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</si>
  <si>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</si>
  <si>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</si>
  <si>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</si>
  <si>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</si>
  <si>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</si>
  <si>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</si>
  <si>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</si>
  <si>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</si>
  <si>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</si>
  <si>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</si>
  <si>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</si>
  <si>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</si>
  <si>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</si>
  <si>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</si>
  <si>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</si>
  <si>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</si>
  <si>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</si>
  <si>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</si>
  <si>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</si>
  <si>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</si>
  <si>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</si>
  <si>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</si>
  <si>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</si>
  <si>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</si>
  <si>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</si>
  <si>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</si>
  <si>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</si>
  <si>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</si>
  <si>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</si>
  <si>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</si>
  <si>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</si>
  <si>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</si>
  <si>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</si>
  <si>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</si>
  <si>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</si>
  <si>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</si>
  <si>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</si>
  <si>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</si>
  <si>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</si>
  <si>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</si>
  <si>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</si>
  <si>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</si>
  <si>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</si>
  <si>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</si>
  <si>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</si>
  <si>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</si>
  <si>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</si>
  <si>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</si>
  <si>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</si>
  <si>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</si>
  <si>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</si>
  <si>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</si>
  <si>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</si>
  <si>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</si>
  <si>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</si>
  <si>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</si>
  <si>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</si>
  <si>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</si>
  <si>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</si>
  <si>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</si>
  <si>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</si>
  <si>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</si>
  <si>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</si>
  <si>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</si>
  <si>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</si>
  <si>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</si>
  <si>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</si>
  <si>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</si>
  <si>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</si>
  <si>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</si>
  <si>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</si>
  <si>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</si>
  <si>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</si>
  <si>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</si>
  <si>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</si>
  <si>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</si>
  <si>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</si>
  <si>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</si>
  <si>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</si>
  <si>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</si>
  <si>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</si>
  <si>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</si>
  <si>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</si>
  <si>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</si>
  <si>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</si>
  <si>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</si>
  <si>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</si>
  <si>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</si>
  <si>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</si>
  <si>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</si>
  <si>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</si>
  <si>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</si>
  <si>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</si>
  <si>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</si>
  <si>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</si>
  <si>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</si>
  <si>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</si>
  <si>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</si>
  <si>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</si>
  <si>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</si>
  <si>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</si>
  <si>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</si>
  <si>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</si>
  <si>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</si>
  <si>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</si>
  <si>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</si>
  <si>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</si>
  <si>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</si>
  <si>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</si>
  <si>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アミノ酸</t>
    <rPh sb="3" eb="4">
      <t>サン</t>
    </rPh>
    <phoneticPr fontId="19"/>
  </si>
  <si>
    <t>030301</t>
    <phoneticPr fontId="19"/>
  </si>
  <si>
    <t>森永製菓</t>
    <rPh sb="0" eb="2">
      <t>モリナガ</t>
    </rPh>
    <rPh sb="2" eb="4">
      <t>セイカ</t>
    </rPh>
    <phoneticPr fontId="19"/>
  </si>
  <si>
    <t>ウィダー　</t>
    <phoneticPr fontId="19"/>
  </si>
  <si>
    <t>900g</t>
    <phoneticPr fontId="19"/>
  </si>
  <si>
    <t>4902888724060</t>
    <phoneticPr fontId="19"/>
  </si>
  <si>
    <t>ウエイトダウン　プロテイン</t>
    <phoneticPr fontId="19"/>
  </si>
  <si>
    <t>フルーツミックス</t>
    <phoneticPr fontId="19"/>
  </si>
  <si>
    <t>0011</t>
    <phoneticPr fontId="19"/>
  </si>
  <si>
    <t>●減量に必要な方に、運動をして体重を落としたい方のための、減量用プロテインです。
摂取タイミング（目安）：朝食時、朝食後、1日の活動前
・タンパク質の働きを強めるEMR（酵素処理ルチン）を配合しています。
・効率の良い減量をサポートするカルシウムにホエイたんぱく、トレーニング時に体脂肪をエネルギーに変えるカルニチンを配合しています。
・減量中に不足しがちな鉄、ビタミンA、ビタミンB群（7種類）、C、D、Eを添加しています。
・必須アミノ酸ヒスチジンを配合しています。
・国内で製造しています。</t>
    <rPh sb="1" eb="3">
      <t>ゲンリョウ</t>
    </rPh>
    <rPh sb="4" eb="6">
      <t>ヒツヨウ</t>
    </rPh>
    <rPh sb="7" eb="8">
      <t>カタ</t>
    </rPh>
    <rPh sb="10" eb="12">
      <t>ウンドウ</t>
    </rPh>
    <rPh sb="15" eb="17">
      <t>タイジュウ</t>
    </rPh>
    <rPh sb="18" eb="19">
      <t>オ</t>
    </rPh>
    <rPh sb="23" eb="24">
      <t>カタ</t>
    </rPh>
    <rPh sb="29" eb="31">
      <t>ゲンリョウ</t>
    </rPh>
    <rPh sb="31" eb="32">
      <t>ヨウ</t>
    </rPh>
    <rPh sb="41" eb="43">
      <t>セッシュ</t>
    </rPh>
    <rPh sb="49" eb="51">
      <t>メヤス</t>
    </rPh>
    <rPh sb="53" eb="55">
      <t>チョウショク</t>
    </rPh>
    <rPh sb="55" eb="56">
      <t>ジ</t>
    </rPh>
    <rPh sb="57" eb="60">
      <t>チョウショクゴ</t>
    </rPh>
    <rPh sb="62" eb="63">
      <t>ニチ</t>
    </rPh>
    <rPh sb="64" eb="66">
      <t>カツドウ</t>
    </rPh>
    <rPh sb="66" eb="67">
      <t>マエ</t>
    </rPh>
    <rPh sb="73" eb="74">
      <t>シツ</t>
    </rPh>
    <rPh sb="75" eb="76">
      <t>ハタラ</t>
    </rPh>
    <rPh sb="78" eb="79">
      <t>ツヨ</t>
    </rPh>
    <rPh sb="85" eb="87">
      <t>コウソ</t>
    </rPh>
    <rPh sb="87" eb="89">
      <t>ショリ</t>
    </rPh>
    <rPh sb="94" eb="96">
      <t>ハイゴウ</t>
    </rPh>
    <rPh sb="104" eb="106">
      <t>コウリツ</t>
    </rPh>
    <rPh sb="107" eb="108">
      <t>ヨ</t>
    </rPh>
    <rPh sb="109" eb="111">
      <t>ゲンリョウ</t>
    </rPh>
    <rPh sb="138" eb="139">
      <t>ジ</t>
    </rPh>
    <rPh sb="140" eb="141">
      <t>カラダ</t>
    </rPh>
    <rPh sb="141" eb="143">
      <t>シボウ</t>
    </rPh>
    <rPh sb="150" eb="151">
      <t>カ</t>
    </rPh>
    <rPh sb="159" eb="161">
      <t>ハイゴウ</t>
    </rPh>
    <rPh sb="169" eb="172">
      <t>ゲンリョウチュウ</t>
    </rPh>
    <rPh sb="173" eb="175">
      <t>フソク</t>
    </rPh>
    <rPh sb="179" eb="180">
      <t>テツ</t>
    </rPh>
    <rPh sb="192" eb="193">
      <t>グン</t>
    </rPh>
    <rPh sb="195" eb="196">
      <t>シュ</t>
    </rPh>
    <rPh sb="196" eb="197">
      <t>ルイ</t>
    </rPh>
    <rPh sb="205" eb="207">
      <t>テンカ</t>
    </rPh>
    <rPh sb="215" eb="217">
      <t>ヒッス</t>
    </rPh>
    <rPh sb="220" eb="221">
      <t>サン</t>
    </rPh>
    <rPh sb="227" eb="229">
      <t>ハイゴウ</t>
    </rPh>
    <rPh sb="237" eb="239">
      <t>コクナイ</t>
    </rPh>
    <rPh sb="240" eb="242">
      <t>セイゾウ</t>
    </rPh>
    <phoneticPr fontId="19"/>
  </si>
  <si>
    <t xml:space="preserve">水などに溶かし、すみやかにお飲みください！
</t>
    <rPh sb="0" eb="1">
      <t>ミズ</t>
    </rPh>
    <rPh sb="4" eb="5">
      <t>ト</t>
    </rPh>
    <rPh sb="14" eb="15">
      <t>ノ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</si>
</sst>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</xdr:colOff>
      <xdr:row>9</xdr:row>
      <xdr:rowOff>190500</xdr:rowOff>
    </xdr:from>
    <xdr:to>
      <xdr:col>12</xdr:col>
      <xdr:colOff>111980</xdr:colOff>
      <xdr:row>20</xdr:row>
      <xdr:rowOff>202407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9" y="2595563"/>
          <a:ext cx="2374166" cy="276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O19" sqref="O19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42474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446</v>
      </c>
      <c r="C6" s="144"/>
      <c r="D6" s="144"/>
      <c r="E6" s="144"/>
      <c r="F6" s="144"/>
      <c r="G6" s="144"/>
      <c r="H6" s="145"/>
      <c r="I6" s="103" t="s">
        <v>443</v>
      </c>
      <c r="J6" s="103"/>
      <c r="K6" s="103"/>
      <c r="L6" s="103"/>
      <c r="M6" s="103"/>
      <c r="N6" s="105" t="s">
        <v>444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447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448</v>
      </c>
      <c r="AI6" s="103"/>
      <c r="AJ6" s="103"/>
      <c r="AK6" s="103"/>
      <c r="AL6" s="103" t="s">
        <v>445</v>
      </c>
      <c r="AM6" s="103"/>
      <c r="AN6" s="103"/>
      <c r="AO6" s="103"/>
      <c r="AP6" s="108">
        <v>5800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440</v>
      </c>
      <c r="Q9" s="93"/>
      <c r="R9" s="93"/>
      <c r="S9" s="93"/>
      <c r="T9" s="90" t="str">
        <f>VLOOKUP($P9,DATA1!$1:$224,2,FALSE)</f>
        <v>健康食品</v>
      </c>
      <c r="U9" s="91"/>
      <c r="V9" s="91"/>
      <c r="W9" s="91"/>
      <c r="X9" s="91"/>
      <c r="Y9" s="92"/>
      <c r="Z9" s="93" t="s">
        <v>440</v>
      </c>
      <c r="AA9" s="93"/>
      <c r="AB9" s="93"/>
      <c r="AC9" s="93"/>
      <c r="AD9" s="94" t="s">
        <v>441</v>
      </c>
      <c r="AE9" s="95"/>
      <c r="AF9" s="95"/>
      <c r="AG9" s="95"/>
      <c r="AH9" s="95"/>
      <c r="AI9" s="96"/>
      <c r="AJ9" s="93" t="s">
        <v>442</v>
      </c>
      <c r="AK9" s="93"/>
      <c r="AL9" s="93"/>
      <c r="AM9" s="93"/>
      <c r="AN9" s="90" t="str">
        <f>VLOOKUP($AJ9,DATA1!$1:$168,2,FALSE)</f>
        <v>アミノ酸・プロテイン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030301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449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450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 t="s">
        <v>451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42474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03</v>
      </c>
      <c r="D4" s="8" t="str">
        <f>商品登録書!AJ9</f>
        <v>030301</v>
      </c>
      <c r="E4" s="8" t="str">
        <f>商品登録書!AJ11</f>
        <v>0011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森永製菓</v>
      </c>
      <c r="K4" s="70" t="str">
        <f>商品登録書!N6</f>
        <v>ウィダー　</v>
      </c>
      <c r="L4" s="70" t="str">
        <f>商品登録書!X6</f>
        <v>ウエイトダウン　プロテイン</v>
      </c>
      <c r="M4" s="70" t="str">
        <f>商品登録書!AH6</f>
        <v>フルーツミックス</v>
      </c>
      <c r="N4" s="70" t="str">
        <f>商品登録書!AL6</f>
        <v>900g</v>
      </c>
      <c r="O4" s="10" t="str">
        <f>商品登録書!B6</f>
        <v>4902888724060</v>
      </c>
      <c r="P4" s="10"/>
      <c r="Q4" s="70">
        <f>商品登録書!AP6</f>
        <v>5800</v>
      </c>
      <c r="R4" s="74" t="str">
        <f>商品登録書!P17</f>
        <v>●減量に必要な方に、運動をして体重を落としたい方のための、減量用プロテインです。
摂取タイミング（目安）：朝食時、朝食後、1日の活動前
・タンパク質の働きを強めるEMR（酵素処理ルチン）を配合しています。
・効率の良い減量をサポートするカルシウムにホエイたんぱく、トレーニング時に体脂肪をエネルギーに変えるカルニチンを配合しています。
・減量中に不足しがちな鉄、ビタミンA、ビタミンB群（7種類）、C、D、Eを添加しています。
・必須アミノ酸ヒスチジンを配合しています。
・国内で製造しています。</v>
      </c>
      <c r="S4" s="74" t="str">
        <f>商品登録書!B26</f>
        <v xml:space="preserve">水などに溶かし、すみやかにお飲みください！
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42474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2016-04-14T09:19:27Z</dcterms:modified>
</cp:coreProperties>
</file>