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7500" windowHeight="11745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<sst xmlns="http://schemas.openxmlformats.org/spreadsheetml/2006/main" count="487" uniqueCount="452">
  <si>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</si>
  <si>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</si>
  <si>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</si>
  <si>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</si>
  <si>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</si>
  <si>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</si>
  <si>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</si>
  <si>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</si>
  <si>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</si>
  <si>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</si>
  <si>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</si>
  <si>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</si>
  <si>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</si>
  <si>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</si>
  <si>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</si>
  <si>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</si>
  <si>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</si>
  <si>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</si>
  <si>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</si>
  <si>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</si>
  <si>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</si>
  <si>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</si>
  <si>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</si>
  <si>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</si>
  <si>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</si>
  <si>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</si>
  <si>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</si>
  <si>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</si>
  <si>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</si>
  <si>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</si>
  <si>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</si>
  <si>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</si>
  <si>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</si>
  <si>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</si>
  <si>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</si>
  <si>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</si>
  <si>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</si>
  <si>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</si>
  <si>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</si>
  <si>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</si>
  <si>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</si>
  <si>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</si>
  <si>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</si>
  <si>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</si>
  <si>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</si>
  <si>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</si>
  <si>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</si>
  <si>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</si>
  <si>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</si>
  <si>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</si>
  <si>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</si>
  <si>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</si>
  <si>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</si>
  <si>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</si>
  <si>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</si>
  <si>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</si>
  <si>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</si>
  <si>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</si>
  <si>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</si>
  <si>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</si>
  <si>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</si>
  <si>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</si>
  <si>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</si>
  <si>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</si>
  <si>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</si>
  <si>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</si>
  <si>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</si>
  <si>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</si>
  <si>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</si>
  <si>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</si>
  <si>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</si>
  <si>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</si>
  <si>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</si>
  <si>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</si>
  <si>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</si>
  <si>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</si>
  <si>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</si>
  <si>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</si>
  <si>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</si>
  <si>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</si>
  <si>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</si>
  <si>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</si>
  <si>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</si>
  <si>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</si>
  <si>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</si>
  <si>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</si>
  <si>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</si>
  <si>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</si>
  <si>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</si>
  <si>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</si>
  <si>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</si>
  <si>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</si>
  <si>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</si>
  <si>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</si>
  <si>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</si>
  <si>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</si>
  <si>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</si>
  <si>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</si>
  <si>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</si>
  <si>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</si>
  <si>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</si>
  <si>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</si>
  <si>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</si>
  <si>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</si>
  <si>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</si>
  <si>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</si>
  <si>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</si>
  <si>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</si>
  <si>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</si>
  <si>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</si>
  <si>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</si>
  <si>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</si>
  <si>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</si>
  <si>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</si>
  <si>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</si>
  <si>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</si>
  <si>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</si>
  <si>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</si>
  <si>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</si>
  <si>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</si>
  <si>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</si>
  <si>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</si>
  <si>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</si>
  <si>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</si>
  <si>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</si>
  <si>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</si>
  <si>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</si>
  <si>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</si>
  <si>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</si>
  <si>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</si>
  <si>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</si>
  <si>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</si>
  <si>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</si>
  <si>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</si>
  <si>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</si>
  <si>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</si>
  <si>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</si>
  <si>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</si>
  <si>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</si>
  <si>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</si>
  <si>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</si>
  <si>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</si>
  <si>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</si>
  <si>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</si>
  <si>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</si>
  <si>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</si>
  <si>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</si>
  <si>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</si>
  <si>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</si>
  <si>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</si>
  <si>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</si>
  <si>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</si>
  <si>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</si>
  <si>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</si>
  <si>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</si>
  <si>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</si>
  <si>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</si>
  <si>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</si>
  <si>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</si>
  <si>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</si>
  <si>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</si>
  <si>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</si>
  <si>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</si>
  <si>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</si>
  <si>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</si>
  <si>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</si>
  <si>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</si>
  <si>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</si>
  <si>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</si>
  <si>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</si>
  <si>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</si>
  <si>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</si>
  <si>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</si>
  <si>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</si>
  <si>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</si>
  <si>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</si>
  <si>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</si>
  <si>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</si>
  <si>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</si>
  <si>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</si>
  <si>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</si>
  <si>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</si>
  <si>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</si>
  <si>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</si>
  <si>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</si>
  <si>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</si>
  <si>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</si>
  <si>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</si>
  <si>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</si>
  <si>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</si>
  <si>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</si>
  <si>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</si>
  <si>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</si>
  <si>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</si>
  <si>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</si>
  <si>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</si>
  <si>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</si>
  <si>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</si>
  <si>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</si>
  <si>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</si>
  <si>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</si>
  <si>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</si>
  <si>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</si>
  <si>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</si>
  <si>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</si>
  <si>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</si>
  <si>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</si>
  <si>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</si>
  <si>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</si>
  <si>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</si>
  <si>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</si>
  <si>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</si>
  <si>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</si>
  <si>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</si>
  <si>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</si>
  <si>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</si>
  <si>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</si>
  <si>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</si>
  <si>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</si>
  <si>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</si>
  <si>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</si>
  <si>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</si>
  <si>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</si>
  <si>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</si>
  <si>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</si>
  <si>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</si>
  <si>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</si>
  <si>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</si>
  <si>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</si>
  <si>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</si>
  <si>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</si>
  <si>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</si>
  <si>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</si>
  <si>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</si>
  <si>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</si>
  <si>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</si>
  <si>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</si>
  <si>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</si>
  <si>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</si>
  <si>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</si>
  <si>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</si>
  <si>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</si>
  <si>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</si>
  <si>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</si>
  <si>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</si>
  <si>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</si>
  <si>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</si>
  <si>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</si>
  <si>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</si>
  <si>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</si>
  <si>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</si>
  <si>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</si>
  <si>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</si>
  <si>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</si>
  <si>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</si>
  <si>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</si>
  <si>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</si>
  <si>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</si>
  <si>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</si>
  <si>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</si>
  <si>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</si>
  <si>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</si>
  <si>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</si>
  <si>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</si>
  <si>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</si>
  <si>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</si>
  <si>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</si>
  <si>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</si>
  <si>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</si>
  <si>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</si>
  <si>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</si>
  <si>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</si>
  <si>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</si>
  <si>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</si>
  <si>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</si>
  <si>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</si>
  <si>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</si>
  <si>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</si>
  <si>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</si>
  <si>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</si>
  <si>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</si>
  <si>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</si>
  <si>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</si>
  <si>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</si>
  <si>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</si>
  <si>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</si>
  <si>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</si>
  <si>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</si>
  <si>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</si>
  <si>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</si>
  <si>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</si>
  <si>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</si>
  <si>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</si>
  <si>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</si>
  <si>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</si>
  <si>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</si>
  <si>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</si>
  <si>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</si>
  <si>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</si>
  <si>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</si>
  <si>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</si>
  <si>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</si>
  <si>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</si>
  <si>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</si>
  <si>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</si>
  <si>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</si>
  <si>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</si>
  <si>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</si>
  <si>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</si>
  <si>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</si>
  <si>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</si>
  <si>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</si>
  <si>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</si>
  <si>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</si>
  <si>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</si>
  <si>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</si>
  <si>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</si>
  <si>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</si>
  <si>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</si>
  <si>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</si>
  <si>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</si>
  <si>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</si>
  <si>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</si>
  <si>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</si>
  <si>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</si>
  <si>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</si>
  <si>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</si>
  <si>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</si>
  <si>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</si>
  <si>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</si>
  <si>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</si>
  <si>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</si>
  <si>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</si>
  <si>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</si>
  <si>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</si>
  <si>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</si>
  <si>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</si>
  <si>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</si>
  <si>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</si>
  <si>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</si>
  <si>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</si>
  <si>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</si>
  <si>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</si>
  <si>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</si>
  <si>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</si>
  <si>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</si>
  <si>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</si>
  <si>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</si>
  <si>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</si>
  <si>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</si>
  <si>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</si>
  <si>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</si>
  <si>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</si>
  <si>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</si>
  <si>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</si>
  <si>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</si>
  <si>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</si>
  <si>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</si>
  <si>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</si>
  <si>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</si>
  <si>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</si>
  <si>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</si>
  <si>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</si>
  <si>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</si>
  <si>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</si>
  <si>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</si>
  <si>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</si>
  <si>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</si>
  <si>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</si>
  <si>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</si>
  <si>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</si>
  <si>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</si>
  <si>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</si>
  <si>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</si>
  <si>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</si>
  <si>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</si>
  <si>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</si>
  <si>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</si>
  <si>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</si>
  <si>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</si>
  <si>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</si>
  <si>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</si>
  <si>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</si>
  <si>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</si>
  <si>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</si>
  <si>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</si>
  <si>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</si>
  <si>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</si>
  <si>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</si>
  <si>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</si>
  <si>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</si>
  <si>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</si>
  <si>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</si>
  <si>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</si>
  <si>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</si>
  <si>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</si>
  <si>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</si>
  <si>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</si>
  <si>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</si>
  <si>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</si>
  <si>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</si>
  <si>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</si>
  <si>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</si>
  <si>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</si>
  <si>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</si>
  <si>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</si>
  <si>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</si>
  <si>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</si>
  <si>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</si>
  <si>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</si>
  <si>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</si>
  <si>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</si>
  <si>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</si>
  <si>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</si>
  <si>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</si>
  <si>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</si>
  <si>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</si>
  <si>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</si>
  <si>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</si>
  <si>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</si>
  <si>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</si>
  <si>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</si>
  <si>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</si>
  <si>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</si>
  <si>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</si>
  <si>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</si>
  <si>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</si>
  <si>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</si>
  <si>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</si>
  <si>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</si>
  <si>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</si>
  <si>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</si>
  <si>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</si>
  <si>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</si>
  <si>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</si>
  <si>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</si>
  <si>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</si>
  <si>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</si>
  <si>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</si>
  <si>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</si>
  <si>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</si>
  <si>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アミノ酸</t>
    <rPh sb="3" eb="4">
      <t>サン</t>
    </rPh>
    <phoneticPr fontId="19"/>
  </si>
  <si>
    <t>030301</t>
    <phoneticPr fontId="19"/>
  </si>
  <si>
    <t>森永製菓</t>
    <rPh sb="0" eb="2">
      <t>モリナガ</t>
    </rPh>
    <rPh sb="2" eb="4">
      <t>セイカ</t>
    </rPh>
    <phoneticPr fontId="19"/>
  </si>
  <si>
    <t>ウィダー　</t>
    <phoneticPr fontId="19"/>
  </si>
  <si>
    <t>マッスルフィットプロテイン</t>
    <phoneticPr fontId="19"/>
  </si>
  <si>
    <t>900g</t>
    <phoneticPr fontId="19"/>
  </si>
  <si>
    <t>0010</t>
    <phoneticPr fontId="19"/>
  </si>
  <si>
    <t>●目指す筋肉のために
●素早く　ホエイ×持続　カゼイン！
●時間差吸収による持続的なアミノ酸の供給が最適！素早く吸収ホエイタンパク質50％＋ゆっくり吸収カゼインたんぱく50％
●効率的なからだづくり
●EMR配合：EMR（情報処理ルチン）は、タンパク質と同時に摂取することで、より効率的なからだづくりに役立ちます。
●運動後、就寝前→すべての競技のアスリートに
基本のからだづくり、ホエイ×カゼインふたつのチカラ</t>
    <rPh sb="1" eb="3">
      <t>メザ</t>
    </rPh>
    <rPh sb="4" eb="6">
      <t>キンニク</t>
    </rPh>
    <rPh sb="12" eb="14">
      <t>スバヤ</t>
    </rPh>
    <rPh sb="20" eb="22">
      <t>ジゾク</t>
    </rPh>
    <rPh sb="30" eb="33">
      <t>ジカンサ</t>
    </rPh>
    <rPh sb="33" eb="35">
      <t>キュウシュウ</t>
    </rPh>
    <rPh sb="38" eb="41">
      <t>ジゾクテキ</t>
    </rPh>
    <rPh sb="45" eb="46">
      <t>サン</t>
    </rPh>
    <rPh sb="47" eb="49">
      <t>キョウキュウ</t>
    </rPh>
    <rPh sb="50" eb="52">
      <t>サイテキ</t>
    </rPh>
    <rPh sb="53" eb="55">
      <t>スバヤ</t>
    </rPh>
    <rPh sb="56" eb="58">
      <t>キュウシュウ</t>
    </rPh>
    <rPh sb="65" eb="66">
      <t>シツ</t>
    </rPh>
    <rPh sb="74" eb="76">
      <t>キュウシュウ</t>
    </rPh>
    <rPh sb="89" eb="92">
      <t>コウリツテキ</t>
    </rPh>
    <rPh sb="104" eb="106">
      <t>ハイゴウ</t>
    </rPh>
    <rPh sb="111" eb="113">
      <t>ジョウホウ</t>
    </rPh>
    <rPh sb="113" eb="115">
      <t>ショリ</t>
    </rPh>
    <rPh sb="125" eb="126">
      <t>シツ</t>
    </rPh>
    <rPh sb="127" eb="129">
      <t>ドウジ</t>
    </rPh>
    <rPh sb="130" eb="132">
      <t>セッシュ</t>
    </rPh>
    <rPh sb="140" eb="143">
      <t>コウリツテキ</t>
    </rPh>
    <rPh sb="151" eb="153">
      <t>ヤクダ</t>
    </rPh>
    <rPh sb="159" eb="161">
      <t>ウンドウ</t>
    </rPh>
    <rPh sb="161" eb="162">
      <t>ゴ</t>
    </rPh>
    <rPh sb="163" eb="165">
      <t>シュウシン</t>
    </rPh>
    <rPh sb="165" eb="166">
      <t>マエ</t>
    </rPh>
    <rPh sb="171" eb="173">
      <t>キョウギ</t>
    </rPh>
    <rPh sb="181" eb="183">
      <t>キホン</t>
    </rPh>
    <phoneticPr fontId="19"/>
  </si>
  <si>
    <t>4902888725197</t>
    <phoneticPr fontId="19"/>
  </si>
  <si>
    <t>バニラ味</t>
    <rPh sb="3" eb="4">
      <t>アジ</t>
    </rPh>
    <phoneticPr fontId="19"/>
  </si>
  <si>
    <t>200mlの牛乳、水などに付属のスプーン3杯（約20g）を溶かし、すみやかにお飲みください！
食事内容や運動量、体格によって飲む量や回数を調節してください。</t>
    <rPh sb="6" eb="8">
      <t>ギュウニュウ</t>
    </rPh>
    <rPh sb="9" eb="10">
      <t>ミズ</t>
    </rPh>
    <rPh sb="13" eb="15">
      <t>フゾク</t>
    </rPh>
    <rPh sb="21" eb="22">
      <t>ハイ</t>
    </rPh>
    <rPh sb="23" eb="24">
      <t>ヤク</t>
    </rPh>
    <rPh sb="29" eb="30">
      <t>ト</t>
    </rPh>
    <rPh sb="39" eb="40">
      <t>ノ</t>
    </rPh>
    <rPh sb="47" eb="49">
      <t>ショクジ</t>
    </rPh>
    <rPh sb="49" eb="51">
      <t>ナイヨウ</t>
    </rPh>
    <rPh sb="52" eb="54">
      <t>ウンドウ</t>
    </rPh>
    <rPh sb="54" eb="55">
      <t>リョウ</t>
    </rPh>
    <rPh sb="56" eb="58">
      <t>タイカク</t>
    </rPh>
    <rPh sb="62" eb="63">
      <t>ノ</t>
    </rPh>
    <rPh sb="64" eb="65">
      <t>リョウ</t>
    </rPh>
    <rPh sb="66" eb="68">
      <t>カイスウ</t>
    </rPh>
    <rPh sb="69" eb="71">
      <t>チョウセツ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</si>
</sst>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142875</xdr:colOff>
      <xdr:row>9</xdr:row>
      <xdr:rowOff>130968</xdr:rowOff>
    </xdr:from>
    <xdr:to>
      <xdr:col>12</xdr:col>
      <xdr:colOff>92564</xdr:colOff>
      <xdr:row>21</xdr:row>
      <xdr:rowOff>244879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94" y="2536031"/>
          <a:ext cx="2438095" cy="3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3" zoomScale="80" zoomScaleNormal="80" zoomScalePageLayoutView="80" workbookViewId="0">
      <selection activeCell="AJ12" sqref="AJ12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VLOOKUP($E3,DATA1!$1:$166,2,FALSE)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42474</v>
      </c>
      <c r="AN3" s="150"/>
      <c r="AO3" s="150"/>
      <c r="AP3" s="150"/>
      <c r="AQ3" s="150"/>
      <c r="AR3" s="150"/>
      <c r="AS3" s="15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 x14ac:dyDescent="0.2">
      <c r="A6" s="31"/>
      <c r="B6" s="160" t="s">
        <v>449</v>
      </c>
      <c r="C6" s="161"/>
      <c r="D6" s="161"/>
      <c r="E6" s="161"/>
      <c r="F6" s="161"/>
      <c r="G6" s="161"/>
      <c r="H6" s="162"/>
      <c r="I6" s="197" t="s">
        <v>443</v>
      </c>
      <c r="J6" s="197"/>
      <c r="K6" s="197"/>
      <c r="L6" s="197"/>
      <c r="M6" s="197"/>
      <c r="N6" s="198" t="s">
        <v>444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445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450</v>
      </c>
      <c r="AI6" s="197"/>
      <c r="AJ6" s="197"/>
      <c r="AK6" s="197"/>
      <c r="AL6" s="197" t="s">
        <v>446</v>
      </c>
      <c r="AM6" s="197"/>
      <c r="AN6" s="197"/>
      <c r="AO6" s="197"/>
      <c r="AP6" s="168">
        <v>4800</v>
      </c>
      <c r="AQ6" s="168"/>
      <c r="AR6" s="168"/>
      <c r="AS6" s="169"/>
    </row>
    <row r="7" spans="1:47" s="20" customFormat="1" ht="19.5" customHeight="1" thickBot="1" x14ac:dyDescent="0.2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 x14ac:dyDescent="0.2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 x14ac:dyDescent="0.2">
      <c r="A9" s="18"/>
      <c r="B9" s="90" t="s">
        <v>329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440</v>
      </c>
      <c r="Q9" s="171"/>
      <c r="R9" s="171"/>
      <c r="S9" s="171"/>
      <c r="T9" s="180" t="str">
        <f>VLOOKUP($P9,DATA1!$1:$224,2,FALSE)</f>
        <v>健康食品</v>
      </c>
      <c r="U9" s="181"/>
      <c r="V9" s="181"/>
      <c r="W9" s="181"/>
      <c r="X9" s="181"/>
      <c r="Y9" s="202"/>
      <c r="Z9" s="171" t="s">
        <v>440</v>
      </c>
      <c r="AA9" s="171"/>
      <c r="AB9" s="171"/>
      <c r="AC9" s="171"/>
      <c r="AD9" s="203" t="s">
        <v>441</v>
      </c>
      <c r="AE9" s="204"/>
      <c r="AF9" s="204"/>
      <c r="AG9" s="204"/>
      <c r="AH9" s="204"/>
      <c r="AI9" s="205"/>
      <c r="AJ9" s="171" t="s">
        <v>442</v>
      </c>
      <c r="AK9" s="171"/>
      <c r="AL9" s="171"/>
      <c r="AM9" s="171"/>
      <c r="AN9" s="180" t="str">
        <f>VLOOKUP($AJ9,DATA1!$1:$168,2,FALSE)</f>
        <v>アミノ酸・プロテイン</v>
      </c>
      <c r="AO9" s="181"/>
      <c r="AP9" s="181"/>
      <c r="AQ9" s="181"/>
      <c r="AR9" s="181"/>
      <c r="AS9" s="182"/>
    </row>
    <row r="10" spans="1:47" ht="19.5" customHeight="1" thickBot="1" x14ac:dyDescent="0.2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352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030301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447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 x14ac:dyDescent="0.2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 x14ac:dyDescent="0.15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325</v>
      </c>
      <c r="Q13" s="172"/>
      <c r="R13" s="172"/>
      <c r="S13" s="172"/>
      <c r="T13" s="172" t="s">
        <v>326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327</v>
      </c>
      <c r="AF13" s="172"/>
      <c r="AG13" s="172"/>
      <c r="AH13" s="172"/>
      <c r="AI13" s="172"/>
      <c r="AJ13" s="172"/>
      <c r="AK13" s="172"/>
      <c r="AL13" s="172" t="s">
        <v>328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 x14ac:dyDescent="0.2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438</v>
      </c>
      <c r="Q14" s="175"/>
      <c r="R14" s="175"/>
      <c r="S14" s="176"/>
      <c r="T14" s="177" t="s">
        <v>438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438</v>
      </c>
      <c r="AF14" s="175"/>
      <c r="AG14" s="175"/>
      <c r="AH14" s="175"/>
      <c r="AI14" s="175"/>
      <c r="AJ14" s="175"/>
      <c r="AK14" s="176"/>
      <c r="AL14" s="177" t="s">
        <v>438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 x14ac:dyDescent="0.2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 x14ac:dyDescent="0.2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330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 x14ac:dyDescent="0.15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448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 x14ac:dyDescent="0.15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 x14ac:dyDescent="0.15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 x14ac:dyDescent="0.15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 x14ac:dyDescent="0.15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 x14ac:dyDescent="0.15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 x14ac:dyDescent="0.2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9" t="s">
        <v>350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 x14ac:dyDescent="0.15">
      <c r="A26" s="21"/>
      <c r="B26" s="111" t="s">
        <v>451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 x14ac:dyDescent="0.15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 x14ac:dyDescent="0.15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 x14ac:dyDescent="0.15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 x14ac:dyDescent="0.15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 x14ac:dyDescent="0.15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 x14ac:dyDescent="0.15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 x14ac:dyDescent="0.15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 x14ac:dyDescent="0.15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 x14ac:dyDescent="0.1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 x14ac:dyDescent="0.1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 x14ac:dyDescent="0.1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 x14ac:dyDescent="0.1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 x14ac:dyDescent="0.1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 x14ac:dyDescent="0.1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 x14ac:dyDescent="0.1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 x14ac:dyDescent="0.1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 x14ac:dyDescent="0.1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 x14ac:dyDescent="0.1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 x14ac:dyDescent="0.1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 x14ac:dyDescent="0.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9" t="s">
        <v>351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 x14ac:dyDescent="0.15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 x14ac:dyDescent="0.1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 x14ac:dyDescent="0.1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 x14ac:dyDescent="0.1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 x14ac:dyDescent="0.1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 x14ac:dyDescent="0.1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32" t="s">
        <v>331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332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337</v>
      </c>
      <c r="W57" s="133"/>
      <c r="X57" s="133"/>
      <c r="Y57" s="134"/>
      <c r="Z57" s="132" t="s">
        <v>338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137" t="s">
        <v>339</v>
      </c>
      <c r="AA58" s="138"/>
      <c r="AB58" s="138"/>
      <c r="AC58" s="138"/>
      <c r="AD58" s="138"/>
      <c r="AE58" s="138"/>
      <c r="AF58" s="138"/>
      <c r="AG58" s="138" t="s">
        <v>340</v>
      </c>
      <c r="AH58" s="138"/>
      <c r="AI58" s="138"/>
      <c r="AJ58" s="138"/>
      <c r="AK58" s="138"/>
      <c r="AL58" s="138"/>
      <c r="AM58" s="138"/>
      <c r="AN58" s="138" t="s">
        <v>341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40" t="s">
        <v>421</v>
      </c>
      <c r="AA59" s="141"/>
      <c r="AB59" s="141"/>
      <c r="AC59" s="141"/>
      <c r="AD59" s="141"/>
      <c r="AE59" s="141"/>
      <c r="AF59" s="141"/>
      <c r="AG59" s="141" t="s">
        <v>421</v>
      </c>
      <c r="AH59" s="141"/>
      <c r="AI59" s="141"/>
      <c r="AJ59" s="141"/>
      <c r="AK59" s="141"/>
      <c r="AL59" s="141"/>
      <c r="AM59" s="141"/>
      <c r="AN59" s="141" t="s">
        <v>421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6" t="s">
        <v>342</v>
      </c>
      <c r="C61" s="87"/>
      <c r="D61" s="87" t="s">
        <v>343</v>
      </c>
      <c r="E61" s="87"/>
      <c r="F61" s="87" t="s">
        <v>344</v>
      </c>
      <c r="G61" s="87"/>
      <c r="H61" s="87" t="s">
        <v>345</v>
      </c>
      <c r="I61" s="145"/>
      <c r="J61" s="60"/>
      <c r="K61" s="86" t="s">
        <v>346</v>
      </c>
      <c r="L61" s="87"/>
      <c r="M61" s="87"/>
      <c r="N61" s="87"/>
      <c r="O61" s="87"/>
      <c r="P61" s="87"/>
      <c r="Q61" s="87"/>
      <c r="R61" s="87"/>
      <c r="S61" s="87"/>
      <c r="T61" s="87" t="s">
        <v>347</v>
      </c>
      <c r="U61" s="87"/>
      <c r="V61" s="87"/>
      <c r="W61" s="87"/>
      <c r="X61" s="87"/>
      <c r="Y61" s="87"/>
      <c r="Z61" s="87"/>
      <c r="AA61" s="87"/>
      <c r="AB61" s="87"/>
      <c r="AC61" s="87" t="s">
        <v>348</v>
      </c>
      <c r="AD61" s="87"/>
      <c r="AE61" s="87"/>
      <c r="AF61" s="87"/>
      <c r="AG61" s="87"/>
      <c r="AH61" s="87"/>
      <c r="AI61" s="87"/>
      <c r="AJ61" s="87"/>
      <c r="AK61" s="87"/>
      <c r="AL61" s="87" t="s">
        <v>349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 x14ac:dyDescent="0.2">
      <c r="B62" s="143">
        <v>1</v>
      </c>
      <c r="C62" s="144"/>
      <c r="D62" s="144" t="s">
        <v>438</v>
      </c>
      <c r="E62" s="144"/>
      <c r="F62" s="144" t="s">
        <v>438</v>
      </c>
      <c r="G62" s="144"/>
      <c r="H62" s="144" t="s">
        <v>438</v>
      </c>
      <c r="I62" s="146"/>
      <c r="K62" s="88">
        <v>42474</v>
      </c>
      <c r="L62" s="89"/>
      <c r="M62" s="89"/>
      <c r="N62" s="89"/>
      <c r="O62" s="89"/>
      <c r="P62" s="89"/>
      <c r="Q62" s="89"/>
      <c r="R62" s="89"/>
      <c r="S62" s="89"/>
      <c r="T62" s="147" t="s">
        <v>423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422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422</v>
      </c>
      <c r="AM62" s="144"/>
      <c r="AN62" s="144"/>
      <c r="AO62" s="144"/>
      <c r="AP62" s="144"/>
      <c r="AQ62" s="144"/>
      <c r="AR62" s="144"/>
      <c r="AS62" s="146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AT10" sqref="AT10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5"/>
      <c r="R1" s="210" t="s">
        <v>4</v>
      </c>
      <c r="S1" s="210"/>
      <c r="T1" s="210"/>
      <c r="U1" s="207" t="s">
        <v>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9"/>
      <c r="AV1" s="206" t="s">
        <v>5</v>
      </c>
      <c r="AW1" s="210" t="s">
        <v>6</v>
      </c>
      <c r="AX1" s="210"/>
      <c r="AY1" s="210"/>
      <c r="AZ1" s="206" t="s">
        <v>7</v>
      </c>
      <c r="BA1" s="206"/>
      <c r="BB1" s="206"/>
      <c r="BC1" s="206"/>
    </row>
    <row r="2" spans="1:55" s="1" customFormat="1" ht="37.5" customHeight="1" x14ac:dyDescent="0.15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Q2" s="215"/>
      <c r="R2" s="210"/>
      <c r="S2" s="210"/>
      <c r="T2" s="210"/>
      <c r="U2" s="207" t="s">
        <v>8</v>
      </c>
      <c r="V2" s="208"/>
      <c r="W2" s="208"/>
      <c r="X2" s="208"/>
      <c r="Y2" s="208"/>
      <c r="Z2" s="208"/>
      <c r="AA2" s="208"/>
      <c r="AB2" s="208"/>
      <c r="AC2" s="208"/>
      <c r="AD2" s="209"/>
      <c r="AE2" s="210" t="s">
        <v>9</v>
      </c>
      <c r="AF2" s="210"/>
      <c r="AG2" s="210"/>
      <c r="AH2" s="210"/>
      <c r="AI2" s="210"/>
      <c r="AJ2" s="210"/>
      <c r="AK2" s="210"/>
      <c r="AL2" s="210"/>
      <c r="AM2" s="210"/>
      <c r="AN2" s="210"/>
      <c r="AO2" s="210" t="s">
        <v>10</v>
      </c>
      <c r="AP2" s="210"/>
      <c r="AQ2" s="210"/>
      <c r="AR2" s="210"/>
      <c r="AS2" s="210" t="s">
        <v>11</v>
      </c>
      <c r="AT2" s="210"/>
      <c r="AU2" s="210"/>
      <c r="AV2" s="206"/>
      <c r="AW2" s="210"/>
      <c r="AX2" s="210"/>
      <c r="AY2" s="210"/>
      <c r="AZ2" s="206" t="s">
        <v>12</v>
      </c>
      <c r="BA2" s="206" t="s">
        <v>13</v>
      </c>
      <c r="BB2" s="206" t="s">
        <v>14</v>
      </c>
      <c r="BC2" s="206" t="s">
        <v>15</v>
      </c>
    </row>
    <row r="3" spans="1:55" s="1" customFormat="1" ht="37.5" customHeight="1" thickBot="1" x14ac:dyDescent="0.2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1"/>
      <c r="BA3" s="211"/>
      <c r="BB3" s="211"/>
      <c r="BC3" s="211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03</v>
      </c>
      <c r="D4" s="8" t="str">
        <f>商品登録書!AJ9</f>
        <v>030301</v>
      </c>
      <c r="E4" s="8" t="str">
        <f>商品登録書!AJ11</f>
        <v>0010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森永製菓</v>
      </c>
      <c r="K4" s="70" t="str">
        <f>商品登録書!N6</f>
        <v>ウィダー　</v>
      </c>
      <c r="L4" s="70" t="str">
        <f>商品登録書!X6</f>
        <v>マッスルフィットプロテイン</v>
      </c>
      <c r="M4" s="70" t="str">
        <f>商品登録書!AH6</f>
        <v>バニラ味</v>
      </c>
      <c r="N4" s="70" t="str">
        <f>商品登録書!AL6</f>
        <v>900g</v>
      </c>
      <c r="O4" s="10" t="str">
        <f>商品登録書!B6</f>
        <v>4902888725197</v>
      </c>
      <c r="P4" s="10"/>
      <c r="Q4" s="70">
        <f>商品登録書!AP6</f>
        <v>4800</v>
      </c>
      <c r="R4" s="74" t="str">
        <f>商品登録書!P17</f>
        <v>●目指す筋肉のために
●素早く　ホエイ×持続　カゼイン！
●時間差吸収による持続的なアミノ酸の供給が最適！素早く吸収ホエイタンパク質50％＋ゆっくり吸収カゼインたんぱく50％
●効率的なからだづくり
●EMR配合：EMR（情報処理ルチン）は、タンパク質と同時に摂取することで、より効率的なからだづくりに役立ちます。
●運動後、就寝前→すべての競技のアスリートに
基本のからだづくり、ホエイ×カゼインふたつのチカラ</v>
      </c>
      <c r="S4" s="74" t="str">
        <f>商品登録書!B26</f>
        <v>200mlの牛乳、水などに付属のスプーン3杯（約20g）を溶かし、すみやかにお飲みください！
食事内容や運動量、体格によって飲む量や回数を調節してください。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42474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2016-04-14T08:52:07Z</dcterms:modified>
</cp:coreProperties>
</file>