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<sst xmlns="http://schemas.openxmlformats.org/spreadsheetml/2006/main" count="488" uniqueCount="452">
  <si>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</si>
  <si>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</si>
  <si>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</si>
  <si>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</si>
  <si>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</si>
  <si>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</si>
  <si>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</si>
  <si>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</si>
  <si>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</si>
  <si>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</si>
  <si>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</si>
  <si>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</si>
  <si>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</si>
  <si>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</si>
  <si>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</si>
  <si>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</si>
  <si>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</si>
  <si>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</si>
  <si>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</si>
  <si>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</si>
  <si>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</si>
  <si>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</si>
  <si>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</si>
  <si>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</si>
  <si>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</si>
  <si>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</si>
  <si>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</si>
  <si>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</si>
  <si>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</si>
  <si>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</si>
  <si>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</si>
  <si>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</si>
  <si>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</si>
  <si>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</si>
  <si>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</si>
  <si>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</si>
  <si>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</si>
  <si>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</si>
  <si>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</si>
  <si>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</si>
  <si>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</si>
  <si>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</si>
  <si>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</si>
  <si>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</si>
  <si>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</si>
  <si>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</si>
  <si>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</si>
  <si>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</si>
  <si>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</si>
  <si>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</si>
  <si>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</si>
  <si>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</si>
  <si>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</si>
  <si>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</si>
  <si>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</si>
  <si>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</si>
  <si>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</si>
  <si>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</si>
  <si>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</si>
  <si>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</si>
  <si>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</si>
  <si>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</si>
  <si>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</si>
  <si>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</si>
  <si>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</si>
  <si>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</si>
  <si>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</si>
  <si>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</si>
  <si>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</si>
  <si>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</si>
  <si>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</si>
  <si>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</si>
  <si>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</si>
  <si>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</si>
  <si>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</si>
  <si>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</si>
  <si>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</si>
  <si>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</si>
  <si>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</si>
  <si>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</si>
  <si>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</si>
  <si>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</si>
  <si>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</si>
  <si>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</si>
  <si>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</si>
  <si>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</si>
  <si>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</si>
  <si>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</si>
  <si>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</si>
  <si>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</si>
  <si>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</si>
  <si>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</si>
  <si>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</si>
  <si>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</si>
  <si>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</si>
  <si>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</si>
  <si>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</si>
  <si>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</si>
  <si>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</si>
  <si>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</si>
  <si>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</si>
  <si>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</si>
  <si>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</si>
  <si>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</si>
  <si>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</si>
  <si>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</si>
  <si>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</si>
  <si>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</si>
  <si>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</si>
  <si>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</si>
  <si>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</si>
  <si>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</si>
  <si>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</si>
  <si>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</si>
  <si>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</si>
  <si>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</si>
  <si>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</si>
  <si>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</si>
  <si>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</si>
  <si>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</si>
  <si>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</si>
  <si>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</si>
  <si>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</si>
  <si>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</si>
  <si>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</si>
  <si>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</si>
  <si>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</si>
  <si>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</si>
  <si>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</si>
  <si>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</si>
  <si>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</si>
  <si>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</si>
  <si>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</si>
  <si>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</si>
  <si>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</si>
  <si>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</si>
  <si>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</si>
  <si>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</si>
  <si>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</si>
  <si>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</si>
  <si>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</si>
  <si>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</si>
  <si>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</si>
  <si>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</si>
  <si>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</si>
  <si>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</si>
  <si>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</si>
  <si>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</si>
  <si>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</si>
  <si>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</si>
  <si>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</si>
  <si>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</si>
  <si>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</si>
  <si>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</si>
  <si>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</si>
  <si>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</si>
  <si>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</si>
  <si>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</si>
  <si>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</si>
  <si>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</si>
  <si>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</si>
  <si>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</si>
  <si>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</si>
  <si>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</si>
  <si>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</si>
  <si>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</si>
  <si>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</si>
  <si>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</si>
  <si>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</si>
  <si>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</si>
  <si>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</si>
  <si>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</si>
  <si>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</si>
  <si>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</si>
  <si>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</si>
  <si>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</si>
  <si>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</si>
  <si>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</si>
  <si>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</si>
  <si>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</si>
  <si>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</si>
  <si>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</si>
  <si>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</si>
  <si>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</si>
  <si>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</si>
  <si>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</si>
  <si>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</si>
  <si>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</si>
  <si>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</si>
  <si>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</si>
  <si>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</si>
  <si>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</si>
  <si>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</si>
  <si>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</si>
  <si>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</si>
  <si>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</si>
  <si>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</si>
  <si>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</si>
  <si>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</si>
  <si>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</si>
  <si>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</si>
  <si>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</si>
  <si>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</si>
  <si>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</si>
  <si>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</si>
  <si>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</si>
  <si>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</si>
  <si>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</si>
  <si>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</si>
  <si>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</si>
  <si>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</si>
  <si>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</si>
  <si>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</si>
  <si>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</si>
  <si>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</si>
  <si>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</si>
  <si>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</si>
  <si>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</si>
  <si>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</si>
  <si>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</si>
  <si>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</si>
  <si>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</si>
  <si>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</si>
  <si>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</si>
  <si>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</si>
  <si>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</si>
  <si>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</si>
  <si>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</si>
  <si>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</si>
  <si>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</si>
  <si>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</si>
  <si>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</si>
  <si>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</si>
  <si>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</si>
  <si>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</si>
  <si>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</si>
  <si>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</si>
  <si>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</si>
  <si>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</si>
  <si>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</si>
  <si>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</si>
  <si>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</si>
  <si>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</si>
  <si>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</si>
  <si>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</si>
  <si>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</si>
  <si>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</si>
  <si>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</si>
  <si>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</si>
  <si>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</si>
  <si>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</si>
  <si>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</si>
  <si>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</si>
  <si>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</si>
  <si>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</si>
  <si>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</si>
  <si>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</si>
  <si>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</si>
  <si>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</si>
  <si>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</si>
  <si>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</si>
  <si>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</si>
  <si>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</si>
  <si>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</si>
  <si>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</si>
  <si>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</si>
  <si>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</si>
  <si>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</si>
  <si>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</si>
  <si>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</si>
  <si>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</si>
  <si>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</si>
  <si>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</si>
  <si>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</si>
  <si>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</si>
  <si>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</si>
  <si>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</si>
  <si>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</si>
  <si>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</si>
  <si>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</si>
  <si>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</si>
  <si>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</si>
  <si>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</si>
  <si>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</si>
  <si>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</si>
  <si>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</si>
  <si>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</si>
  <si>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</si>
  <si>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</si>
  <si>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</si>
  <si>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</si>
  <si>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</si>
  <si>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</si>
  <si>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</si>
  <si>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</si>
  <si>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</si>
  <si>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</si>
  <si>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</si>
  <si>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</si>
  <si>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</si>
  <si>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</si>
  <si>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</si>
  <si>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</si>
  <si>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</si>
  <si>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</si>
  <si>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</si>
  <si>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</si>
  <si>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</si>
  <si>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</si>
  <si>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</si>
  <si>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</si>
  <si>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</si>
  <si>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</si>
  <si>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</si>
  <si>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</si>
  <si>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</si>
  <si>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</si>
  <si>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</si>
  <si>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</si>
  <si>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</si>
  <si>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</si>
  <si>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</si>
  <si>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</si>
  <si>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</si>
  <si>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</si>
  <si>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</si>
  <si>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</si>
  <si>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</si>
  <si>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</si>
  <si>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</si>
  <si>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</si>
  <si>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</si>
  <si>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</si>
  <si>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</si>
  <si>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</si>
  <si>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</si>
  <si>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</si>
  <si>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</si>
  <si>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</si>
  <si>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</si>
  <si>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</si>
  <si>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</si>
  <si>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</si>
  <si>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</si>
  <si>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</si>
  <si>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</si>
  <si>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</si>
  <si>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</si>
  <si>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</si>
  <si>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</si>
  <si>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</si>
  <si>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</si>
  <si>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</si>
  <si>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</si>
  <si>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</si>
  <si>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</si>
  <si>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</si>
  <si>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</si>
  <si>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</si>
  <si>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</si>
  <si>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</si>
  <si>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</si>
  <si>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</si>
  <si>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</si>
  <si>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</si>
  <si>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</si>
  <si>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</si>
  <si>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</si>
  <si>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</si>
  <si>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</si>
  <si>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</si>
  <si>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</si>
  <si>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</si>
  <si>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</si>
  <si>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</si>
  <si>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</si>
  <si>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</si>
  <si>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</si>
  <si>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</si>
  <si>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</si>
  <si>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</si>
  <si>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</si>
  <si>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</si>
  <si>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</si>
  <si>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</si>
  <si>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</si>
  <si>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</si>
  <si>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</si>
  <si>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</si>
  <si>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</si>
  <si>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</si>
  <si>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</si>
  <si>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</si>
  <si>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</si>
  <si>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</si>
  <si>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</si>
  <si>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</si>
  <si>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</si>
  <si>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</si>
  <si>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</si>
  <si>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</si>
  <si>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</si>
  <si>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</si>
  <si>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</si>
  <si>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</si>
  <si>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</si>
  <si>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</si>
  <si>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</si>
  <si>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</si>
  <si>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</si>
  <si>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</si>
  <si>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</si>
  <si>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</si>
  <si>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</si>
  <si>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</si>
  <si>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</si>
  <si>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</si>
  <si>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</si>
  <si>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</si>
  <si>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</si>
  <si>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</si>
  <si>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</si>
  <si>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</si>
  <si>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</si>
  <si>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</si>
  <si>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</si>
  <si>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</si>
  <si>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</si>
  <si>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</si>
  <si>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</si>
  <si>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</si>
  <si>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</si>
  <si>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</si>
  <si>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</si>
  <si>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</si>
  <si>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</si>
  <si>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</si>
  <si>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</si>
  <si>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</si>
  <si>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</si>
  <si>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030404</t>
    <phoneticPr fontId="19"/>
  </si>
  <si>
    <t>03</t>
    <phoneticPr fontId="19"/>
  </si>
  <si>
    <t>04</t>
    <phoneticPr fontId="19"/>
  </si>
  <si>
    <t>機能食品</t>
    <rPh sb="0" eb="2">
      <t>キノウ</t>
    </rPh>
    <rPh sb="2" eb="4">
      <t>ショクヒン</t>
    </rPh>
    <phoneticPr fontId="19"/>
  </si>
  <si>
    <t>4908049089528</t>
    <phoneticPr fontId="19"/>
  </si>
  <si>
    <t>ファンケル</t>
    <phoneticPr fontId="19"/>
  </si>
  <si>
    <t>ブルーベリー</t>
    <phoneticPr fontId="19"/>
  </si>
  <si>
    <t>180粒</t>
    <rPh sb="3" eb="4">
      <t>ツブ</t>
    </rPh>
    <phoneticPr fontId="19"/>
  </si>
  <si>
    <t>オープン</t>
    <phoneticPr fontId="19"/>
  </si>
  <si>
    <t>0014</t>
    <phoneticPr fontId="19"/>
  </si>
  <si>
    <t>●2つの果実が「見えるチカラ」を応援
●見る健康に
●気になる健康をサポート
●ブルーベリーエキス160mg、カシスエキス20mg
●こだわりの北欧産ブルーベリー（ビルベリー種）を使用。さらにカシスも配合し、特長成分アントシアニンをたっぷりお摂りいただけます。</t>
    <rPh sb="4" eb="6">
      <t>カジツ</t>
    </rPh>
    <rPh sb="8" eb="9">
      <t>ミ</t>
    </rPh>
    <rPh sb="16" eb="18">
      <t>オウエン</t>
    </rPh>
    <rPh sb="20" eb="21">
      <t>ミ</t>
    </rPh>
    <rPh sb="22" eb="24">
      <t>ケンコウ</t>
    </rPh>
    <rPh sb="27" eb="28">
      <t>キ</t>
    </rPh>
    <rPh sb="31" eb="33">
      <t>ケンコウ</t>
    </rPh>
    <rPh sb="72" eb="74">
      <t>ホクオウ</t>
    </rPh>
    <rPh sb="74" eb="75">
      <t>サン</t>
    </rPh>
    <rPh sb="87" eb="88">
      <t>シュ</t>
    </rPh>
    <rPh sb="90" eb="92">
      <t>シヨウ</t>
    </rPh>
    <rPh sb="100" eb="102">
      <t>ハイゴウ</t>
    </rPh>
    <rPh sb="104" eb="106">
      <t>トクチョウ</t>
    </rPh>
    <rPh sb="106" eb="108">
      <t>セイブン</t>
    </rPh>
    <rPh sb="121" eb="122">
      <t>ト</t>
    </rPh>
    <phoneticPr fontId="19"/>
  </si>
  <si>
    <t>1日に2粒程度を目安に、水またはお湯とともにお召し上がりください。</t>
    <rPh sb="1" eb="2">
      <t>ニチ</t>
    </rPh>
    <rPh sb="4" eb="5">
      <t>ツブ</t>
    </rPh>
    <rPh sb="5" eb="7">
      <t>テイド</t>
    </rPh>
    <rPh sb="8" eb="10">
      <t>メヤス</t>
    </rPh>
    <rPh sb="12" eb="13">
      <t>ミズ</t>
    </rPh>
    <rPh sb="17" eb="18">
      <t>ユ</t>
    </rPh>
    <rPh sb="23" eb="24">
      <t>メ</t>
    </rPh>
    <rPh sb="25" eb="26">
      <t>ア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</si>
</sst>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71438</xdr:colOff>
      <xdr:row>9</xdr:row>
      <xdr:rowOff>0</xdr:rowOff>
    </xdr:from>
    <xdr:to>
      <xdr:col>12</xdr:col>
      <xdr:colOff>11906</xdr:colOff>
      <xdr:row>21</xdr:row>
      <xdr:rowOff>143221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3876" y="2405063"/>
          <a:ext cx="2202655" cy="314359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42479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444</v>
      </c>
      <c r="C6" s="161"/>
      <c r="D6" s="161"/>
      <c r="E6" s="161"/>
      <c r="F6" s="161"/>
      <c r="G6" s="161"/>
      <c r="H6" s="162"/>
      <c r="I6" s="197" t="s">
        <v>445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421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447</v>
      </c>
      <c r="AM6" s="197"/>
      <c r="AN6" s="197"/>
      <c r="AO6" s="197"/>
      <c r="AP6" s="168" t="s">
        <v>448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442</v>
      </c>
      <c r="AA9" s="171"/>
      <c r="AB9" s="171"/>
      <c r="AC9" s="171"/>
      <c r="AD9" s="203" t="s">
        <v>443</v>
      </c>
      <c r="AE9" s="204"/>
      <c r="AF9" s="204"/>
      <c r="AG9" s="204"/>
      <c r="AH9" s="204"/>
      <c r="AI9" s="205"/>
      <c r="AJ9" s="171" t="s">
        <v>440</v>
      </c>
      <c r="AK9" s="171"/>
      <c r="AL9" s="171"/>
      <c r="AM9" s="171"/>
      <c r="AN9" s="180" t="str">
        <f>VLOOKUP($AJ9,DATA1!$1:$168,2,FALSE)</f>
        <v>瞳ケア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030404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450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451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42479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04</v>
      </c>
      <c r="D4" s="8" t="str">
        <f>商品登録書!AJ9</f>
        <v>030404</v>
      </c>
      <c r="E4" s="8" t="str">
        <f>商品登録書!AJ11</f>
        <v>0014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ファンケル</v>
      </c>
      <c r="K4" s="70" t="str">
        <f>商品登録書!N6</f>
        <v>ブルーベリー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180粒</v>
      </c>
      <c r="O4" s="10" t="str">
        <f>商品登録書!B6</f>
        <v>4908049089528</v>
      </c>
      <c r="P4" s="10"/>
      <c r="Q4" s="70" t="str">
        <f>商品登録書!AP6</f>
        <v>オープン</v>
      </c>
      <c r="R4" s="74" t="str">
        <f>商品登録書!P17</f>
        <v>●2つの果実が「見えるチカラ」を応援
●見る健康に
●気になる健康をサポート
●ブルーベリーエキス160mg、カシスエキス20mg
●こだわりの北欧産ブルーベリー（ビルベリー種）を使用。さらにカシスも配合し、特長成分アントシアニンをたっぷりお摂りいただけます。</v>
      </c>
      <c r="S4" s="74" t="str">
        <f>商品登録書!B26</f>
        <v>1日に2粒程度を目安に、水またはお湯とともにお召し上がりください。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42479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2016-04-08T00:09:28Z</cp:lastPrinted>
  <dcterms:created xsi:type="dcterms:W3CDTF">2009-11-04T02:33:42Z</dcterms:created>
  <dcterms:modified xsi:type="dcterms:W3CDTF">2016-04-19T03:03:44Z</dcterms:modified>
</cp:coreProperties>
</file>