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<sst xmlns="http://schemas.openxmlformats.org/spreadsheetml/2006/main" count="460" uniqueCount="423">
  <si>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</si>
  <si>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</si>
  <si>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</si>
  <si>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</si>
  <si>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</si>
  <si>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</si>
  <si>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</si>
  <si>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</si>
  <si>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</si>
  <si>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</si>
  <si>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</si>
  <si>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</si>
  <si>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</si>
  <si>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</si>
  <si>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</si>
  <si>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</si>
  <si>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</si>
  <si>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</si>
  <si>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</si>
  <si>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</si>
  <si>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</si>
  <si>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</si>
  <si>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</si>
  <si>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</si>
  <si>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</si>
  <si>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</si>
  <si>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</si>
  <si>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</si>
  <si>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</si>
  <si>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</si>
  <si>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</si>
  <si>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</si>
  <si>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</si>
  <si>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</si>
  <si>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</si>
  <si>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</si>
  <si>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</si>
  <si>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</si>
  <si>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</si>
  <si>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</si>
  <si>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</si>
  <si>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</si>
  <si>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</si>
  <si>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</si>
  <si>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</si>
  <si>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</si>
  <si>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</si>
  <si>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</si>
  <si>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</si>
  <si>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</si>
  <si>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</si>
  <si>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</si>
  <si>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</si>
  <si>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</si>
  <si>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</si>
  <si>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</si>
  <si>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</si>
  <si>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</si>
  <si>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</si>
  <si>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</si>
  <si>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</si>
  <si>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</si>
  <si>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</si>
  <si>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</si>
  <si>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</si>
  <si>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</si>
  <si>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</si>
  <si>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</si>
  <si>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</si>
  <si>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</si>
  <si>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</si>
  <si>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</si>
  <si>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</si>
  <si>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</si>
  <si>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</si>
  <si>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</si>
  <si>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</si>
  <si>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</si>
  <si>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</si>
  <si>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</si>
  <si>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</si>
  <si>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</si>
  <si>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</si>
  <si>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</si>
  <si>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</si>
  <si>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</si>
  <si>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</si>
  <si>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</si>
  <si>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</si>
  <si>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</si>
  <si>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</si>
  <si>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</si>
  <si>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</si>
  <si>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</si>
  <si>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</si>
  <si>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</si>
  <si>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</si>
  <si>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</si>
  <si>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</si>
  <si>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</si>
  <si>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</si>
  <si>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</si>
  <si>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</si>
  <si>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</si>
  <si>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</si>
  <si>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</si>
  <si>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</si>
  <si>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</si>
  <si>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</si>
  <si>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</si>
  <si>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</si>
  <si>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</si>
  <si>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</si>
  <si>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</si>
  <si>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</si>
  <si>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</si>
  <si>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</si>
  <si>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</si>
  <si>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</si>
  <si>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</si>
  <si>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</si>
  <si>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</si>
  <si>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</si>
  <si>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</si>
  <si>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</si>
  <si>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</si>
  <si>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</si>
  <si>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</si>
  <si>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</si>
  <si>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</si>
  <si>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</si>
  <si>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</si>
  <si>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</si>
  <si>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</si>
  <si>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</si>
  <si>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</si>
  <si>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</si>
  <si>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</si>
  <si>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</si>
  <si>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</si>
  <si>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</si>
  <si>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</si>
  <si>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</si>
  <si>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</si>
  <si>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</si>
  <si>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</si>
  <si>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</si>
  <si>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</si>
  <si>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</si>
  <si>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</si>
  <si>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</si>
  <si>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</si>
  <si>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</si>
  <si>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</si>
  <si>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</si>
  <si>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</si>
  <si>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</si>
  <si>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</si>
  <si>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</si>
  <si>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</si>
  <si>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</si>
  <si>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</si>
  <si>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</si>
  <si>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</si>
  <si>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</si>
  <si>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</si>
  <si>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</si>
  <si>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</si>
  <si>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</si>
  <si>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</si>
  <si>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</si>
  <si>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</si>
  <si>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</si>
  <si>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</si>
  <si>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</si>
  <si>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</si>
  <si>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</si>
  <si>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</si>
  <si>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</si>
  <si>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</si>
  <si>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</si>
  <si>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</si>
  <si>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</si>
  <si>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</si>
  <si>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</si>
  <si>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</si>
  <si>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</si>
  <si>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</si>
  <si>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</si>
  <si>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</si>
  <si>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</si>
  <si>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</si>
  <si>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</si>
  <si>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</si>
  <si>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</si>
  <si>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</si>
  <si>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</si>
  <si>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</si>
  <si>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</si>
  <si>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</si>
  <si>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</si>
  <si>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</si>
  <si>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</si>
  <si>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</si>
  <si>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</si>
  <si>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</si>
  <si>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</si>
  <si>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</si>
  <si>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</si>
  <si>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</si>
  <si>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</si>
  <si>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</si>
  <si>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</si>
  <si>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</si>
  <si>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</si>
  <si>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</si>
  <si>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</si>
  <si>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</si>
  <si>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</si>
  <si>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</si>
  <si>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</si>
  <si>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</si>
  <si>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</si>
  <si>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</si>
  <si>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</si>
  <si>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</si>
  <si>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</si>
  <si>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</si>
  <si>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</si>
  <si>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</si>
  <si>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</si>
  <si>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</si>
  <si>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</si>
  <si>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</si>
  <si>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</si>
  <si>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</si>
  <si>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</si>
  <si>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</si>
  <si>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</si>
  <si>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</si>
  <si>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</si>
  <si>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</si>
  <si>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</si>
  <si>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</si>
  <si>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</si>
  <si>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</si>
  <si>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</si>
  <si>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</si>
  <si>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</si>
  <si>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</si>
  <si>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</si>
  <si>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</si>
  <si>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</si>
  <si>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</si>
  <si>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</si>
  <si>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</si>
  <si>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</si>
  <si>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</si>
  <si>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</si>
  <si>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</si>
  <si>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</si>
  <si>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</si>
  <si>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</si>
  <si>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</si>
  <si>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</si>
  <si>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</si>
  <si>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</si>
  <si>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</si>
  <si>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</si>
  <si>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</si>
  <si>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</si>
  <si>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</si>
  <si>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</si>
  <si>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</si>
  <si>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</si>
  <si>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</si>
  <si>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</si>
  <si>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</si>
  <si>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</si>
  <si>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</si>
  <si>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</si>
  <si>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</si>
  <si>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</si>
  <si>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</si>
  <si>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</si>
  <si>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</si>
  <si>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</si>
  <si>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</si>
  <si>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</si>
  <si>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</si>
  <si>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</si>
  <si>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</si>
  <si>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</si>
  <si>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</si>
  <si>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</si>
  <si>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</si>
  <si>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</si>
  <si>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</si>
  <si>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</si>
  <si>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</si>
  <si>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</si>
  <si>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</si>
  <si>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</si>
  <si>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</si>
  <si>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</si>
  <si>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</si>
  <si>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</si>
  <si>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</si>
  <si>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</si>
  <si>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</si>
  <si>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</si>
  <si>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</si>
  <si>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</si>
  <si>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</si>
  <si>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</si>
  <si>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</si>
  <si>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</si>
  <si>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</si>
  <si>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</si>
  <si>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</si>
  <si>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</si>
  <si>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</si>
  <si>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</si>
  <si>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</si>
  <si>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</si>
  <si>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</si>
  <si>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</si>
  <si>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</si>
  <si>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</si>
  <si>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</si>
  <si>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</si>
  <si>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</si>
  <si>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</si>
  <si>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</si>
  <si>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</si>
  <si>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</si>
  <si>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</si>
  <si>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</si>
  <si>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</si>
  <si>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</si>
  <si>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</si>
  <si>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</si>
  <si>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</si>
  <si>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</si>
  <si>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</si>
  <si>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</si>
  <si>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</si>
  <si>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</si>
  <si>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</si>
  <si>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</si>
  <si>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</si>
  <si>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</si>
  <si>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</si>
  <si>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</si>
  <si>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</si>
  <si>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</si>
  <si>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</si>
  <si>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</si>
  <si>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</si>
  <si>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</si>
  <si>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</si>
  <si>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</si>
  <si>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</si>
  <si>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</si>
  <si>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</si>
  <si>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</si>
  <si>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</si>
  <si>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</si>
  <si>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</si>
  <si>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</si>
  <si>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</si>
  <si>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</si>
  <si>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</si>
  <si>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</si>
  <si>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</si>
  <si>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</si>
  <si>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</si>
  <si>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</si>
  <si>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</si>
  <si>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</si>
  <si>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</si>
  <si>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</si>
  <si>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</si>
  <si>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</si>
  <si>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</si>
  <si>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</si>
  <si>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</si>
  <si>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</si>
  <si>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</si>
  <si>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</si>
  <si>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</si>
  <si>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</si>
  <si>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</si>
  <si>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</si>
  <si>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</si>
  <si>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</si>
  <si>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</si>
  <si>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</si>
  <si>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</si>
  <si>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</si>
  <si>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</si>
  <si>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</si>
  <si>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</si>
  <si>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</si>
  <si>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</si>
  <si>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</si>
  <si>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</si>
  <si>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</si>
  <si>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</si>
  <si>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</si>
  <si>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</si>
  <si>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</si>
  <si>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03</t>
    <phoneticPr fontId="19"/>
  </si>
  <si>
    <t>ダイエット</t>
    <phoneticPr fontId="19"/>
  </si>
  <si>
    <t>アサヒフード＆ヘルスケア</t>
    <phoneticPr fontId="19"/>
  </si>
  <si>
    <t>スリムアップスリム</t>
    <phoneticPr fontId="19"/>
  </si>
  <si>
    <t>030101</t>
    <phoneticPr fontId="19"/>
  </si>
  <si>
    <t>-</t>
    <phoneticPr fontId="19"/>
  </si>
  <si>
    <t>6食分</t>
    <rPh sb="1" eb="3">
      <t>ショクブン</t>
    </rPh>
    <phoneticPr fontId="19"/>
  </si>
  <si>
    <t>4946842636662</t>
    <phoneticPr fontId="19"/>
  </si>
  <si>
    <t>ダイエットケアコラーゲンゼリー</t>
    <phoneticPr fontId="19"/>
  </si>
  <si>
    <t>0017</t>
    <phoneticPr fontId="19"/>
  </si>
  <si>
    <t>◆15種類の美容成分で、もっとうるるんキレイ。
グレープフルーツ・ストロベリー・アップル、3種の果肉豊かなゼリーに、キレイをサポートする15種の美容成分を贅沢にプラスしました。ヒアルロン酸、ビタミン9種、美体質乳酸菌などを配合した、カロリーコントロール＆ビューティーケアゼリーです。牛乳を混ぜるだけで、ボリューム満足ゼリーに仕上がります。</t>
    <rPh sb="3" eb="5">
      <t>シュルイ</t>
    </rPh>
    <rPh sb="6" eb="8">
      <t>ビヨウ</t>
    </rPh>
    <rPh sb="8" eb="10">
      <t>セイブン</t>
    </rPh>
    <rPh sb="46" eb="47">
      <t>シュ</t>
    </rPh>
    <rPh sb="48" eb="50">
      <t>カニク</t>
    </rPh>
    <rPh sb="50" eb="51">
      <t>ユタ</t>
    </rPh>
    <rPh sb="70" eb="71">
      <t>シュ</t>
    </rPh>
    <rPh sb="72" eb="74">
      <t>ビヨウ</t>
    </rPh>
    <rPh sb="74" eb="76">
      <t>セイブン</t>
    </rPh>
    <rPh sb="77" eb="79">
      <t>ゼイタク</t>
    </rPh>
    <rPh sb="93" eb="94">
      <t>サン</t>
    </rPh>
    <rPh sb="100" eb="101">
      <t>シュ</t>
    </rPh>
    <rPh sb="102" eb="103">
      <t>ビ</t>
    </rPh>
    <rPh sb="103" eb="105">
      <t>タイシツ</t>
    </rPh>
    <rPh sb="105" eb="108">
      <t>ニュウサンキン</t>
    </rPh>
    <rPh sb="111" eb="113">
      <t>ハイゴウ</t>
    </rPh>
    <rPh sb="141" eb="143">
      <t>ギュウニュウ</t>
    </rPh>
    <rPh sb="144" eb="145">
      <t>マ</t>
    </rPh>
    <rPh sb="156" eb="158">
      <t>マンゾク</t>
    </rPh>
    <rPh sb="162" eb="164">
      <t>シア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</si>
</sst>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201706</xdr:colOff>
      <xdr:row>8</xdr:row>
      <xdr:rowOff>112058</xdr:rowOff>
    </xdr:from>
    <xdr:to>
      <xdr:col>12</xdr:col>
      <xdr:colOff>200772</xdr:colOff>
      <xdr:row>21</xdr:row>
      <xdr:rowOff>201705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824" y="2252382"/>
          <a:ext cx="2464360" cy="3294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6" zoomScale="85" zoomScaleNormal="85" zoomScalePageLayoutView="80" workbookViewId="0">
      <selection activeCell="P24" sqref="P24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42411</v>
      </c>
      <c r="AN3" s="144"/>
      <c r="AO3" s="144"/>
      <c r="AP3" s="144"/>
      <c r="AQ3" s="144"/>
      <c r="AR3" s="144"/>
      <c r="AS3" s="145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 x14ac:dyDescent="0.2">
      <c r="A6" s="31"/>
      <c r="B6" s="154" t="s">
        <v>419</v>
      </c>
      <c r="C6" s="155"/>
      <c r="D6" s="155"/>
      <c r="E6" s="155"/>
      <c r="F6" s="155"/>
      <c r="G6" s="155"/>
      <c r="H6" s="155"/>
      <c r="I6" s="190" t="s">
        <v>414</v>
      </c>
      <c r="J6" s="190"/>
      <c r="K6" s="190"/>
      <c r="L6" s="190"/>
      <c r="M6" s="190"/>
      <c r="N6" s="191" t="s">
        <v>415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420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417</v>
      </c>
      <c r="AI6" s="190"/>
      <c r="AJ6" s="190"/>
      <c r="AK6" s="190"/>
      <c r="AL6" s="190" t="s">
        <v>418</v>
      </c>
      <c r="AM6" s="190"/>
      <c r="AN6" s="190"/>
      <c r="AO6" s="190"/>
      <c r="AP6" s="161">
        <v>2500</v>
      </c>
      <c r="AQ6" s="161"/>
      <c r="AR6" s="161"/>
      <c r="AS6" s="162"/>
    </row>
    <row r="7" spans="1:47" s="20" customFormat="1" ht="19.5" customHeight="1" thickBot="1" x14ac:dyDescent="0.2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 x14ac:dyDescent="0.2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 x14ac:dyDescent="0.2">
      <c r="A9" s="18"/>
      <c r="B9" s="84" t="s">
        <v>385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412</v>
      </c>
      <c r="Q9" s="164"/>
      <c r="R9" s="164"/>
      <c r="S9" s="164"/>
      <c r="T9" s="173" t="str">
        <f>VLOOKUP($P9,DATA1!$1:$214,2,FALSE)</f>
        <v>健康食品</v>
      </c>
      <c r="U9" s="174"/>
      <c r="V9" s="174"/>
      <c r="W9" s="174"/>
      <c r="X9" s="174"/>
      <c r="Y9" s="195"/>
      <c r="Z9" s="164" t="s">
        <v>380</v>
      </c>
      <c r="AA9" s="164"/>
      <c r="AB9" s="164"/>
      <c r="AC9" s="164"/>
      <c r="AD9" s="196" t="s">
        <v>413</v>
      </c>
      <c r="AE9" s="197"/>
      <c r="AF9" s="197"/>
      <c r="AG9" s="197"/>
      <c r="AH9" s="197"/>
      <c r="AI9" s="198"/>
      <c r="AJ9" s="164" t="s">
        <v>416</v>
      </c>
      <c r="AK9" s="164"/>
      <c r="AL9" s="164"/>
      <c r="AM9" s="164"/>
      <c r="AN9" s="173" t="str">
        <f>VLOOKUP($AJ9,DATA1!$1:$158,2,FALSE)</f>
        <v>ダイエット</v>
      </c>
      <c r="AO9" s="174"/>
      <c r="AP9" s="174"/>
      <c r="AQ9" s="174"/>
      <c r="AR9" s="174"/>
      <c r="AS9" s="175"/>
    </row>
    <row r="10" spans="1:47" ht="19.5" customHeight="1" thickBot="1" x14ac:dyDescent="0.2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408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030101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421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 x14ac:dyDescent="0.2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 x14ac:dyDescent="0.15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381</v>
      </c>
      <c r="Q13" s="165"/>
      <c r="R13" s="165"/>
      <c r="S13" s="165"/>
      <c r="T13" s="165" t="s">
        <v>382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383</v>
      </c>
      <c r="AF13" s="165"/>
      <c r="AG13" s="165"/>
      <c r="AH13" s="165"/>
      <c r="AI13" s="165"/>
      <c r="AJ13" s="165"/>
      <c r="AK13" s="165"/>
      <c r="AL13" s="165" t="s">
        <v>384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 x14ac:dyDescent="0.2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411</v>
      </c>
      <c r="Q14" s="168"/>
      <c r="R14" s="168"/>
      <c r="S14" s="169"/>
      <c r="T14" s="170" t="s">
        <v>411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411</v>
      </c>
      <c r="AF14" s="168"/>
      <c r="AG14" s="168"/>
      <c r="AH14" s="168"/>
      <c r="AI14" s="168"/>
      <c r="AJ14" s="168"/>
      <c r="AK14" s="169"/>
      <c r="AL14" s="170" t="s">
        <v>411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 x14ac:dyDescent="0.2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 x14ac:dyDescent="0.2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386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 x14ac:dyDescent="0.15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422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 x14ac:dyDescent="0.15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 x14ac:dyDescent="0.15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 x14ac:dyDescent="0.15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 x14ac:dyDescent="0.15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 x14ac:dyDescent="0.15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 x14ac:dyDescent="0.2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93" t="s">
        <v>406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 x14ac:dyDescent="0.15">
      <c r="A26" s="21"/>
      <c r="B26" s="105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 x14ac:dyDescent="0.15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 x14ac:dyDescent="0.15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 x14ac:dyDescent="0.15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 x14ac:dyDescent="0.15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 x14ac:dyDescent="0.15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 x14ac:dyDescent="0.15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 x14ac:dyDescent="0.15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 x14ac:dyDescent="0.15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 x14ac:dyDescent="0.15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 x14ac:dyDescent="0.15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 x14ac:dyDescent="0.15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 x14ac:dyDescent="0.15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 x14ac:dyDescent="0.15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 x14ac:dyDescent="0.15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 x14ac:dyDescent="0.15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 x14ac:dyDescent="0.15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 x14ac:dyDescent="0.15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 x14ac:dyDescent="0.15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 x14ac:dyDescent="0.15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 x14ac:dyDescent="0.2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93" t="s">
        <v>407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 x14ac:dyDescent="0.15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 x14ac:dyDescent="0.15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 x14ac:dyDescent="0.15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 x14ac:dyDescent="0.15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 x14ac:dyDescent="0.15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 x14ac:dyDescent="0.15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 x14ac:dyDescent="0.2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26" t="s">
        <v>387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388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393</v>
      </c>
      <c r="W57" s="127"/>
      <c r="X57" s="127"/>
      <c r="Y57" s="128"/>
      <c r="Z57" s="126" t="s">
        <v>394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389</v>
      </c>
      <c r="W58" s="62" t="s">
        <v>390</v>
      </c>
      <c r="X58" s="62" t="s">
        <v>391</v>
      </c>
      <c r="Y58" s="63" t="s">
        <v>392</v>
      </c>
      <c r="Z58" s="131" t="s">
        <v>395</v>
      </c>
      <c r="AA58" s="132"/>
      <c r="AB58" s="132"/>
      <c r="AC58" s="132"/>
      <c r="AD58" s="132"/>
      <c r="AE58" s="132"/>
      <c r="AF58" s="132"/>
      <c r="AG58" s="132" t="s">
        <v>396</v>
      </c>
      <c r="AH58" s="132"/>
      <c r="AI58" s="132"/>
      <c r="AJ58" s="132"/>
      <c r="AK58" s="132"/>
      <c r="AL58" s="132"/>
      <c r="AM58" s="132"/>
      <c r="AN58" s="132" t="s">
        <v>397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 x14ac:dyDescent="0.2">
      <c r="A59" s="52"/>
      <c r="B59" s="65" t="s">
        <v>411</v>
      </c>
      <c r="C59" s="66" t="s">
        <v>411</v>
      </c>
      <c r="D59" s="66" t="s">
        <v>411</v>
      </c>
      <c r="E59" s="66" t="s">
        <v>411</v>
      </c>
      <c r="F59" s="66" t="s">
        <v>411</v>
      </c>
      <c r="G59" s="66" t="s">
        <v>411</v>
      </c>
      <c r="H59" s="66" t="s">
        <v>411</v>
      </c>
      <c r="I59" s="66" t="s">
        <v>411</v>
      </c>
      <c r="J59" s="66" t="s">
        <v>411</v>
      </c>
      <c r="K59" s="67" t="s">
        <v>411</v>
      </c>
      <c r="L59" s="65" t="s">
        <v>411</v>
      </c>
      <c r="M59" s="66" t="s">
        <v>411</v>
      </c>
      <c r="N59" s="66" t="s">
        <v>411</v>
      </c>
      <c r="O59" s="66" t="s">
        <v>411</v>
      </c>
      <c r="P59" s="66" t="s">
        <v>411</v>
      </c>
      <c r="Q59" s="66" t="s">
        <v>411</v>
      </c>
      <c r="R59" s="66" t="s">
        <v>411</v>
      </c>
      <c r="S59" s="66" t="s">
        <v>411</v>
      </c>
      <c r="T59" s="66" t="s">
        <v>411</v>
      </c>
      <c r="U59" s="68" t="s">
        <v>411</v>
      </c>
      <c r="V59" s="69">
        <v>1</v>
      </c>
      <c r="W59" s="66">
        <v>1</v>
      </c>
      <c r="X59" s="66">
        <v>1</v>
      </c>
      <c r="Y59" s="67">
        <v>1</v>
      </c>
      <c r="Z59" s="134" t="s">
        <v>411</v>
      </c>
      <c r="AA59" s="135"/>
      <c r="AB59" s="135"/>
      <c r="AC59" s="135"/>
      <c r="AD59" s="135"/>
      <c r="AE59" s="135"/>
      <c r="AF59" s="135"/>
      <c r="AG59" s="135" t="s">
        <v>411</v>
      </c>
      <c r="AH59" s="135"/>
      <c r="AI59" s="135"/>
      <c r="AJ59" s="135"/>
      <c r="AK59" s="135"/>
      <c r="AL59" s="135"/>
      <c r="AM59" s="135"/>
      <c r="AN59" s="135" t="s">
        <v>411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80" t="s">
        <v>398</v>
      </c>
      <c r="C61" s="81"/>
      <c r="D61" s="81" t="s">
        <v>399</v>
      </c>
      <c r="E61" s="81"/>
      <c r="F61" s="81" t="s">
        <v>400</v>
      </c>
      <c r="G61" s="81"/>
      <c r="H61" s="81" t="s">
        <v>401</v>
      </c>
      <c r="I61" s="139"/>
      <c r="J61" s="64"/>
      <c r="K61" s="80" t="s">
        <v>402</v>
      </c>
      <c r="L61" s="81"/>
      <c r="M61" s="81"/>
      <c r="N61" s="81"/>
      <c r="O61" s="81"/>
      <c r="P61" s="81"/>
      <c r="Q61" s="81"/>
      <c r="R61" s="81"/>
      <c r="S61" s="81"/>
      <c r="T61" s="81" t="s">
        <v>403</v>
      </c>
      <c r="U61" s="81"/>
      <c r="V61" s="81"/>
      <c r="W61" s="81"/>
      <c r="X61" s="81"/>
      <c r="Y61" s="81"/>
      <c r="Z61" s="81"/>
      <c r="AA61" s="81"/>
      <c r="AB61" s="81"/>
      <c r="AC61" s="81" t="s">
        <v>404</v>
      </c>
      <c r="AD61" s="81"/>
      <c r="AE61" s="81"/>
      <c r="AF61" s="81"/>
      <c r="AG61" s="81"/>
      <c r="AH61" s="81"/>
      <c r="AI61" s="81"/>
      <c r="AJ61" s="81"/>
      <c r="AK61" s="81"/>
      <c r="AL61" s="81" t="s">
        <v>405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 x14ac:dyDescent="0.2">
      <c r="B62" s="137">
        <v>1</v>
      </c>
      <c r="C62" s="138"/>
      <c r="D62" s="138" t="s">
        <v>411</v>
      </c>
      <c r="E62" s="138"/>
      <c r="F62" s="138" t="s">
        <v>411</v>
      </c>
      <c r="G62" s="138"/>
      <c r="H62" s="138" t="s">
        <v>411</v>
      </c>
      <c r="I62" s="140"/>
      <c r="K62" s="82">
        <v>42410</v>
      </c>
      <c r="L62" s="83"/>
      <c r="M62" s="83"/>
      <c r="N62" s="83"/>
      <c r="O62" s="83"/>
      <c r="P62" s="83"/>
      <c r="Q62" s="83"/>
      <c r="R62" s="83"/>
      <c r="S62" s="83"/>
      <c r="T62" s="141" t="s">
        <v>409</v>
      </c>
      <c r="U62" s="138"/>
      <c r="V62" s="138"/>
      <c r="W62" s="138"/>
      <c r="X62" s="138"/>
      <c r="Y62" s="138"/>
      <c r="Z62" s="138"/>
      <c r="AA62" s="138"/>
      <c r="AB62" s="138"/>
      <c r="AC62" s="138" t="s">
        <v>410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410</v>
      </c>
      <c r="AM62" s="138"/>
      <c r="AN62" s="138"/>
      <c r="AO62" s="138"/>
      <c r="AP62" s="138"/>
      <c r="AQ62" s="138"/>
      <c r="AR62" s="138"/>
      <c r="AS62" s="14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 x14ac:dyDescent="0.15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 x14ac:dyDescent="0.2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 x14ac:dyDescent="0.15">
      <c r="A4" s="73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030101</v>
      </c>
      <c r="E4" s="8" t="str">
        <f>商品登録書!AJ11</f>
        <v>0017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アサヒフード＆ヘルスケア</v>
      </c>
      <c r="K4" s="74" t="str">
        <f>商品登録書!N6</f>
        <v>スリムアップスリム</v>
      </c>
      <c r="L4" s="74" t="str">
        <f>商品登録書!X6</f>
        <v>ダイエットケアコラーゲンゼリー</v>
      </c>
      <c r="M4" s="74" t="str">
        <f>商品登録書!AH6</f>
        <v>-</v>
      </c>
      <c r="N4" s="74" t="str">
        <f>商品登録書!AL6</f>
        <v>6食分</v>
      </c>
      <c r="O4" s="10" t="str">
        <f>商品登録書!B6</f>
        <v>4946842636662</v>
      </c>
      <c r="P4" s="74">
        <f>商品登録書!AP6</f>
        <v>2500</v>
      </c>
      <c r="Q4" s="77" t="str">
        <f>商品登録書!P17</f>
        <v>◆15種類の美容成分で、もっとうるるんキレイ。
グレープフルーツ・ストロベリー・アップル、3種の果肉豊かなゼリーに、キレイをサポートする15種の美容成分を贅沢にプラスしました。ヒアルロン酸、ビタミン9種、美体質乳酸菌などを配合した、カロリーコントロール＆ビューティーケアゼリーです。牛乳を混ぜるだけで、ボリューム満足ゼリーに仕上がります。</v>
      </c>
      <c r="R4" s="77">
        <f>商品登録書!B26</f>
        <v>0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2016-02-12T00:18:41Z</dcterms:modified>
</cp:coreProperties>
</file>