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<sst xmlns="http://schemas.openxmlformats.org/spreadsheetml/2006/main" count="485" uniqueCount="449">
  <si>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</si>
  <si>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</si>
  <si>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</si>
  <si>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</si>
  <si>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</si>
  <si>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</si>
  <si>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</si>
  <si>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</si>
  <si>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</si>
  <si>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</si>
  <si>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</si>
  <si>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</si>
  <si>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</si>
  <si>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</si>
  <si>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</si>
  <si>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</si>
  <si>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</si>
  <si>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</si>
  <si>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</si>
  <si>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</si>
  <si>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</si>
  <si>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</si>
  <si>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</si>
  <si>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</si>
  <si>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</si>
  <si>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</si>
  <si>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</si>
  <si>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</si>
  <si>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</si>
  <si>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</si>
  <si>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</si>
  <si>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</si>
  <si>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</si>
  <si>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</si>
  <si>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</si>
  <si>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</si>
  <si>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</si>
  <si>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</si>
  <si>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</si>
  <si>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</si>
  <si>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</si>
  <si>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</si>
  <si>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</si>
  <si>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</si>
  <si>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</si>
  <si>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</si>
  <si>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</si>
  <si>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</si>
  <si>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</si>
  <si>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</si>
  <si>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</si>
  <si>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</si>
  <si>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</si>
  <si>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</si>
  <si>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</si>
  <si>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</si>
  <si>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</si>
  <si>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</si>
  <si>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</si>
  <si>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</si>
  <si>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</si>
  <si>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</si>
  <si>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</si>
  <si>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</si>
  <si>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</si>
  <si>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</si>
  <si>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</si>
  <si>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</si>
  <si>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</si>
  <si>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</si>
  <si>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</si>
  <si>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</si>
  <si>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</si>
  <si>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</si>
  <si>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</si>
  <si>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</si>
  <si>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</si>
  <si>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</si>
  <si>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</si>
  <si>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</si>
  <si>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</si>
  <si>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</si>
  <si>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</si>
  <si>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</si>
  <si>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</si>
  <si>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</si>
  <si>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</si>
  <si>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</si>
  <si>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</si>
  <si>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</si>
  <si>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</si>
  <si>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</si>
  <si>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</si>
  <si>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</si>
  <si>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</si>
  <si>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</si>
  <si>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</si>
  <si>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</si>
  <si>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</si>
  <si>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</si>
  <si>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</si>
  <si>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</si>
  <si>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</si>
  <si>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</si>
  <si>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</si>
  <si>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</si>
  <si>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</si>
  <si>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</si>
  <si>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</si>
  <si>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</si>
  <si>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</si>
  <si>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</si>
  <si>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</si>
  <si>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</si>
  <si>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</si>
  <si>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</si>
  <si>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</si>
  <si>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</si>
  <si>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</si>
  <si>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</si>
  <si>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</si>
  <si>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</si>
  <si>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</si>
  <si>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</si>
  <si>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</si>
  <si>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</si>
  <si>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</si>
  <si>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</si>
  <si>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</si>
  <si>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</si>
  <si>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</si>
  <si>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</si>
  <si>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</si>
  <si>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</si>
  <si>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</si>
  <si>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</si>
  <si>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</si>
  <si>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</si>
  <si>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</si>
  <si>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</si>
  <si>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</si>
  <si>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</si>
  <si>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</si>
  <si>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</si>
  <si>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</si>
  <si>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</si>
  <si>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</si>
  <si>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</si>
  <si>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</si>
  <si>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</si>
  <si>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</si>
  <si>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</si>
  <si>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</si>
  <si>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</si>
  <si>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</si>
  <si>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</si>
  <si>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</si>
  <si>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</si>
  <si>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</si>
  <si>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</si>
  <si>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</si>
  <si>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</si>
  <si>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</si>
  <si>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</si>
  <si>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</si>
  <si>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</si>
  <si>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</si>
  <si>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</si>
  <si>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</si>
  <si>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</si>
  <si>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</si>
  <si>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</si>
  <si>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</si>
  <si>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</si>
  <si>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</si>
  <si>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</si>
  <si>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</si>
  <si>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</si>
  <si>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</si>
  <si>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</si>
  <si>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</si>
  <si>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</si>
  <si>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</si>
  <si>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</si>
  <si>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</si>
  <si>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</si>
  <si>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</si>
  <si>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</si>
  <si>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</si>
  <si>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</si>
  <si>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</si>
  <si>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</si>
  <si>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</si>
  <si>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</si>
  <si>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</si>
  <si>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</si>
  <si>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</si>
  <si>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</si>
  <si>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</si>
  <si>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</si>
  <si>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</si>
  <si>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</si>
  <si>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</si>
  <si>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</si>
  <si>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</si>
  <si>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</si>
  <si>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</si>
  <si>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</si>
  <si>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</si>
  <si>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</si>
  <si>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</si>
  <si>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</si>
  <si>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</si>
  <si>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</si>
  <si>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</si>
  <si>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</si>
  <si>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</si>
  <si>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</si>
  <si>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</si>
  <si>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</si>
  <si>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</si>
  <si>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</si>
  <si>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</si>
  <si>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</si>
  <si>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</si>
  <si>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</si>
  <si>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</si>
  <si>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</si>
  <si>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</si>
  <si>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</si>
  <si>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</si>
  <si>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</si>
  <si>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</si>
  <si>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</si>
  <si>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</si>
  <si>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</si>
  <si>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</si>
  <si>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</si>
  <si>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</si>
  <si>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</si>
  <si>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</si>
  <si>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</si>
  <si>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</si>
  <si>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</si>
  <si>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</si>
  <si>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</si>
  <si>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</si>
  <si>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</si>
  <si>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</si>
  <si>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</si>
  <si>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</si>
  <si>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</si>
  <si>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</si>
  <si>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</si>
  <si>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</si>
  <si>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</si>
  <si>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</si>
  <si>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</si>
  <si>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</si>
  <si>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</si>
  <si>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</si>
  <si>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</si>
  <si>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</si>
  <si>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</si>
  <si>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</si>
  <si>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</si>
  <si>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</si>
  <si>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</si>
  <si>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</si>
  <si>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</si>
  <si>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</si>
  <si>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</si>
  <si>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</si>
  <si>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</si>
  <si>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</si>
  <si>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</si>
  <si>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</si>
  <si>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</si>
  <si>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</si>
  <si>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</si>
  <si>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</si>
  <si>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</si>
  <si>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</si>
  <si>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</si>
  <si>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</si>
  <si>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</si>
  <si>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</si>
  <si>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</si>
  <si>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</si>
  <si>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</si>
  <si>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</si>
  <si>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</si>
  <si>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</si>
  <si>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</si>
  <si>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</si>
  <si>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</si>
  <si>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</si>
  <si>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</si>
  <si>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</si>
  <si>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</si>
  <si>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</si>
  <si>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</si>
  <si>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</si>
  <si>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</si>
  <si>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</si>
  <si>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</si>
  <si>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</si>
  <si>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</si>
  <si>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</si>
  <si>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</si>
  <si>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</si>
  <si>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</si>
  <si>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</si>
  <si>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</si>
  <si>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</si>
  <si>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</si>
  <si>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</si>
  <si>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</si>
  <si>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</si>
  <si>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</si>
  <si>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</si>
  <si>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</si>
  <si>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</si>
  <si>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</si>
  <si>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</si>
  <si>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</si>
  <si>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</si>
  <si>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</si>
  <si>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</si>
  <si>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</si>
  <si>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</si>
  <si>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</si>
  <si>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</si>
  <si>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</si>
  <si>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</si>
  <si>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</si>
  <si>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</si>
  <si>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</si>
  <si>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</si>
  <si>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</si>
  <si>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</si>
  <si>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</si>
  <si>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</si>
  <si>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</si>
  <si>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</si>
  <si>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</si>
  <si>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</si>
  <si>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</si>
  <si>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</si>
  <si>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</si>
  <si>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</si>
  <si>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</si>
  <si>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</si>
  <si>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</si>
  <si>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</si>
  <si>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</si>
  <si>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</si>
  <si>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</si>
  <si>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</si>
  <si>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</si>
  <si>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</si>
  <si>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</si>
  <si>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</si>
  <si>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</si>
  <si>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</si>
  <si>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</si>
  <si>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</si>
  <si>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</si>
  <si>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</si>
  <si>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</si>
  <si>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</si>
  <si>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</si>
  <si>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</si>
  <si>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</si>
  <si>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</si>
  <si>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</si>
  <si>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</si>
  <si>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</si>
  <si>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</si>
  <si>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</si>
  <si>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</si>
  <si>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</si>
  <si>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</si>
  <si>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</si>
  <si>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</si>
  <si>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</si>
  <si>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</si>
  <si>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</si>
  <si>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</si>
  <si>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</si>
  <si>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</si>
  <si>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</si>
  <si>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</si>
  <si>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</si>
  <si>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</si>
  <si>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</si>
  <si>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</si>
  <si>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</si>
  <si>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</si>
  <si>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</si>
  <si>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</si>
  <si>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</si>
  <si>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</si>
  <si>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</si>
  <si>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</si>
  <si>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</si>
  <si>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</si>
  <si>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</si>
  <si>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</si>
  <si>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</si>
  <si>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</si>
  <si>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</si>
  <si>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</si>
  <si>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</si>
  <si>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</si>
  <si>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</si>
  <si>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</si>
  <si>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</si>
  <si>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</si>
  <si>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</si>
  <si>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</si>
  <si>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</si>
  <si>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</si>
  <si>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</si>
  <si>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</si>
  <si>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</si>
  <si>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</si>
  <si>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</si>
  <si>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</si>
  <si>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</si>
  <si>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</si>
  <si>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</si>
  <si>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</si>
  <si>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</si>
  <si>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</si>
  <si>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</si>
  <si>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</si>
  <si>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</si>
  <si>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</si>
  <si>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02</t>
    <phoneticPr fontId="19"/>
  </si>
  <si>
    <t>05</t>
    <phoneticPr fontId="19"/>
  </si>
  <si>
    <t>コンタクト</t>
    <phoneticPr fontId="19"/>
  </si>
  <si>
    <t>020501</t>
    <phoneticPr fontId="19"/>
  </si>
  <si>
    <t>ボシュロム</t>
    <phoneticPr fontId="19"/>
  </si>
  <si>
    <t>4961308112108</t>
    <phoneticPr fontId="19"/>
  </si>
  <si>
    <t>デイリークリーナー</t>
    <phoneticPr fontId="19"/>
  </si>
  <si>
    <t>30ml</t>
    <phoneticPr fontId="19"/>
  </si>
  <si>
    <t>0005</t>
    <phoneticPr fontId="19"/>
  </si>
  <si>
    <t>毎日のレンズ洗浄に使用するソフトコンタクトレンズ用洗浄液です。レンズに付いた汚れをきれいに落とし、すすぎも簡単です。
＊すべてのソフトコンタクトレンズに使えます。</t>
    <rPh sb="0" eb="2">
      <t>マイニチ</t>
    </rPh>
    <rPh sb="6" eb="8">
      <t>センジョウ</t>
    </rPh>
    <rPh sb="9" eb="11">
      <t>シヨウ</t>
    </rPh>
    <rPh sb="24" eb="25">
      <t>ヨウ</t>
    </rPh>
    <rPh sb="25" eb="27">
      <t>センジョウ</t>
    </rPh>
    <rPh sb="27" eb="28">
      <t>エキ</t>
    </rPh>
    <rPh sb="35" eb="36">
      <t>ツ</t>
    </rPh>
    <rPh sb="38" eb="39">
      <t>ヨゴ</t>
    </rPh>
    <rPh sb="45" eb="46">
      <t>オ</t>
    </rPh>
    <rPh sb="53" eb="55">
      <t>カンタン</t>
    </rPh>
    <rPh sb="76" eb="77">
      <t>ツカ</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</si>
</sst>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83342</xdr:colOff>
      <xdr:row>10</xdr:row>
      <xdr:rowOff>119060</xdr:rowOff>
    </xdr:from>
    <xdr:to>
      <xdr:col>11</xdr:col>
      <xdr:colOff>159052</xdr:colOff>
      <xdr:row>21</xdr:row>
      <xdr:rowOff>11905</xdr:rowOff>
    </xdr:to>
    <xdr:pic>
      <xdr:nvPicPr>
        <xdr:cNvPr id="3" name="図 2"/>
        <xdr:cNvPicPr>
          <a:picLocks noChangeAspect="1"/>
        </xdr:cNvPicPr>
      </xdr:nvPicPr>
      <xdr:blipFill>
        <a:blip xmlns:r="http://schemas.openxmlformats.org/officeDocument/2006/relationships" r:embed="rId1"/>
        <a:stretch>
          <a:fillRect/>
        </a:stretch>
      </xdr:blipFill>
      <xdr:spPr>
        <a:xfrm>
          <a:off x="535780" y="2774154"/>
          <a:ext cx="2111678" cy="26431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42464</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444</v>
      </c>
      <c r="C6" s="161"/>
      <c r="D6" s="161"/>
      <c r="E6" s="161"/>
      <c r="F6" s="161"/>
      <c r="G6" s="161"/>
      <c r="H6" s="162"/>
      <c r="I6" s="197" t="s">
        <v>443</v>
      </c>
      <c r="J6" s="197"/>
      <c r="K6" s="197"/>
      <c r="L6" s="197"/>
      <c r="M6" s="197"/>
      <c r="N6" s="198" t="s">
        <v>445</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446</v>
      </c>
      <c r="AM6" s="197"/>
      <c r="AN6" s="197"/>
      <c r="AO6" s="197"/>
      <c r="AP6" s="168">
        <v>1000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439</v>
      </c>
      <c r="Q9" s="171"/>
      <c r="R9" s="171"/>
      <c r="S9" s="171"/>
      <c r="T9" s="180" t="str">
        <f>VLOOKUP($P9,DATA1!$1:$224,2,FALSE)</f>
        <v>医療用具</v>
      </c>
      <c r="U9" s="181"/>
      <c r="V9" s="181"/>
      <c r="W9" s="181"/>
      <c r="X9" s="181"/>
      <c r="Y9" s="202"/>
      <c r="Z9" s="171" t="s">
        <v>440</v>
      </c>
      <c r="AA9" s="171"/>
      <c r="AB9" s="171"/>
      <c r="AC9" s="171"/>
      <c r="AD9" s="203" t="s">
        <v>441</v>
      </c>
      <c r="AE9" s="204"/>
      <c r="AF9" s="204"/>
      <c r="AG9" s="204"/>
      <c r="AH9" s="204"/>
      <c r="AI9" s="205"/>
      <c r="AJ9" s="171" t="s">
        <v>442</v>
      </c>
      <c r="AK9" s="171"/>
      <c r="AL9" s="171"/>
      <c r="AM9" s="171"/>
      <c r="AN9" s="180" t="str">
        <f>VLOOKUP($AJ9,DATA1!$1:$168,2,FALSE)</f>
        <v>コンタクトケア</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020501</v>
      </c>
      <c r="AA11" s="184"/>
      <c r="AB11" s="184"/>
      <c r="AC11" s="184"/>
      <c r="AD11" s="184"/>
      <c r="AE11" s="184"/>
      <c r="AF11" s="184"/>
      <c r="AG11" s="184"/>
      <c r="AH11" s="184"/>
      <c r="AI11" s="185"/>
      <c r="AJ11" s="186" t="s">
        <v>447</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448</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42464</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12" t="s">
        <v>2</v>
      </c>
      <c r="B1" s="215" t="s">
        <v>3</v>
      </c>
      <c r="C1" s="215"/>
      <c r="D1" s="215"/>
      <c r="E1" s="215"/>
      <c r="F1" s="215"/>
      <c r="G1" s="215"/>
      <c r="H1" s="215"/>
      <c r="I1" s="215"/>
      <c r="J1" s="215"/>
      <c r="K1" s="215"/>
      <c r="L1" s="215"/>
      <c r="M1" s="215"/>
      <c r="N1" s="215"/>
      <c r="O1" s="215"/>
      <c r="P1" s="215"/>
      <c r="Q1" s="210" t="s">
        <v>4</v>
      </c>
      <c r="R1" s="210"/>
      <c r="S1" s="210"/>
      <c r="T1" s="207" t="s">
        <v>4</v>
      </c>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9"/>
      <c r="AU1" s="206" t="s">
        <v>5</v>
      </c>
      <c r="AV1" s="210" t="s">
        <v>6</v>
      </c>
      <c r="AW1" s="210"/>
      <c r="AX1" s="210"/>
      <c r="AY1" s="206" t="s">
        <v>7</v>
      </c>
      <c r="AZ1" s="206"/>
      <c r="BA1" s="206"/>
      <c r="BB1" s="206"/>
    </row>
    <row r="2" spans="1:54" s="1" customFormat="1" ht="37.5" customHeight="1" x14ac:dyDescent="0.15">
      <c r="A2" s="213"/>
      <c r="B2" s="215"/>
      <c r="C2" s="215"/>
      <c r="D2" s="215"/>
      <c r="E2" s="215"/>
      <c r="F2" s="215"/>
      <c r="G2" s="215"/>
      <c r="H2" s="215"/>
      <c r="I2" s="215"/>
      <c r="J2" s="215"/>
      <c r="K2" s="215"/>
      <c r="L2" s="215"/>
      <c r="M2" s="215"/>
      <c r="N2" s="215"/>
      <c r="O2" s="215"/>
      <c r="P2" s="215"/>
      <c r="Q2" s="210"/>
      <c r="R2" s="210"/>
      <c r="S2" s="210"/>
      <c r="T2" s="207" t="s">
        <v>8</v>
      </c>
      <c r="U2" s="208"/>
      <c r="V2" s="208"/>
      <c r="W2" s="208"/>
      <c r="X2" s="208"/>
      <c r="Y2" s="208"/>
      <c r="Z2" s="208"/>
      <c r="AA2" s="208"/>
      <c r="AB2" s="208"/>
      <c r="AC2" s="209"/>
      <c r="AD2" s="210" t="s">
        <v>9</v>
      </c>
      <c r="AE2" s="210"/>
      <c r="AF2" s="210"/>
      <c r="AG2" s="210"/>
      <c r="AH2" s="210"/>
      <c r="AI2" s="210"/>
      <c r="AJ2" s="210"/>
      <c r="AK2" s="210"/>
      <c r="AL2" s="210"/>
      <c r="AM2" s="210"/>
      <c r="AN2" s="210" t="s">
        <v>10</v>
      </c>
      <c r="AO2" s="210"/>
      <c r="AP2" s="210"/>
      <c r="AQ2" s="210"/>
      <c r="AR2" s="210" t="s">
        <v>11</v>
      </c>
      <c r="AS2" s="210"/>
      <c r="AT2" s="210"/>
      <c r="AU2" s="206"/>
      <c r="AV2" s="210"/>
      <c r="AW2" s="210"/>
      <c r="AX2" s="210"/>
      <c r="AY2" s="206" t="s">
        <v>12</v>
      </c>
      <c r="AZ2" s="206" t="s">
        <v>13</v>
      </c>
      <c r="BA2" s="206" t="s">
        <v>14</v>
      </c>
      <c r="BB2" s="206" t="s">
        <v>15</v>
      </c>
    </row>
    <row r="3" spans="1:54"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1"/>
      <c r="AZ3" s="211"/>
      <c r="BA3" s="211"/>
      <c r="BB3" s="211"/>
    </row>
    <row r="4" spans="1:54" s="72" customFormat="1" ht="37.5" customHeight="1" x14ac:dyDescent="0.15">
      <c r="A4" s="69">
        <v>1</v>
      </c>
      <c r="B4" s="8" t="str">
        <f>商品登録書!P9</f>
        <v>02</v>
      </c>
      <c r="C4" s="8" t="str">
        <f>商品登録書!Z9</f>
        <v>05</v>
      </c>
      <c r="D4" s="8" t="str">
        <f>商品登録書!AJ9</f>
        <v>020501</v>
      </c>
      <c r="E4" s="8" t="str">
        <f>商品登録書!AJ11</f>
        <v>0005</v>
      </c>
      <c r="F4" s="8" t="str">
        <f>商品登録書!P14</f>
        <v>-</v>
      </c>
      <c r="G4" s="8" t="str">
        <f>商品登録書!T14</f>
        <v>-</v>
      </c>
      <c r="H4" s="8" t="str">
        <f>商品登録書!AE14</f>
        <v>-</v>
      </c>
      <c r="I4" s="8" t="str">
        <f>商品登録書!AL14</f>
        <v>-</v>
      </c>
      <c r="J4" s="70" t="str">
        <f>商品登録書!I6</f>
        <v>ボシュロム</v>
      </c>
      <c r="K4" s="70" t="str">
        <f>商品登録書!N6</f>
        <v>デイリークリーナー</v>
      </c>
      <c r="L4" s="70" t="str">
        <f>商品登録書!X6</f>
        <v>-</v>
      </c>
      <c r="M4" s="70" t="str">
        <f>商品登録書!AH6</f>
        <v>-</v>
      </c>
      <c r="N4" s="70" t="str">
        <f>商品登録書!AL6</f>
        <v>30ml</v>
      </c>
      <c r="O4" s="10" t="str">
        <f>商品登録書!B6</f>
        <v>4961308112108</v>
      </c>
      <c r="P4" s="70">
        <f>商品登録書!AP6</f>
        <v>1000</v>
      </c>
      <c r="Q4" s="74" t="str">
        <f>商品登録書!P17</f>
        <v>毎日のレンズ洗浄に使用するソフトコンタクトレンズ用洗浄液です。レンズに付いた汚れをきれいに落とし、すすぎも簡単です。
＊すべてのソフトコンタクトレンズに使えます。</v>
      </c>
      <c r="R4" s="74">
        <f>商品登録書!B26</f>
        <v>0</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42464</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2016-04-04T01:56:19Z</dcterms:modified>
</cp:coreProperties>
</file>