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<sst xmlns="http://schemas.openxmlformats.org/spreadsheetml/2006/main" count="487" uniqueCount="451">
  <si>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</si>
  <si>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</si>
  <si>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</si>
  <si>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</si>
  <si>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</si>
  <si>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</si>
  <si>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</si>
  <si>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</si>
  <si>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</si>
  <si>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</si>
  <si>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</si>
  <si>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</si>
  <si>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</si>
  <si>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</si>
  <si>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</si>
  <si>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</si>
  <si>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</si>
  <si>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</si>
  <si>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</si>
  <si>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</si>
  <si>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</si>
  <si>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</si>
  <si>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</si>
  <si>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</si>
  <si>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</si>
  <si>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</si>
  <si>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</si>
  <si>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</si>
  <si>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</si>
  <si>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</si>
  <si>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</si>
  <si>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</si>
  <si>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</si>
  <si>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</si>
  <si>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</si>
  <si>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</si>
  <si>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</si>
  <si>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</si>
  <si>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</si>
  <si>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</si>
  <si>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</si>
  <si>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</si>
  <si>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</si>
  <si>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</si>
  <si>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</si>
  <si>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</si>
  <si>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</si>
  <si>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</si>
  <si>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</si>
  <si>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</si>
  <si>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</si>
  <si>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</si>
  <si>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</si>
  <si>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</si>
  <si>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</si>
  <si>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</si>
  <si>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</si>
  <si>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</si>
  <si>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</si>
  <si>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</si>
  <si>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</si>
  <si>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</si>
  <si>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</si>
  <si>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</si>
  <si>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</si>
  <si>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</si>
  <si>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</si>
  <si>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</si>
  <si>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</si>
  <si>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</si>
  <si>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</si>
  <si>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</si>
  <si>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</si>
  <si>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</si>
  <si>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</si>
  <si>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</si>
  <si>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</si>
  <si>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</si>
  <si>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</si>
  <si>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</si>
  <si>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</si>
  <si>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</si>
  <si>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</si>
  <si>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</si>
  <si>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</si>
  <si>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</si>
  <si>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</si>
  <si>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</si>
  <si>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</si>
  <si>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</si>
  <si>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</si>
  <si>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</si>
  <si>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</si>
  <si>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</si>
  <si>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</si>
  <si>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</si>
  <si>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</si>
  <si>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</si>
  <si>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</si>
  <si>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</si>
  <si>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</si>
  <si>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</si>
  <si>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</si>
  <si>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</si>
  <si>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</si>
  <si>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</si>
  <si>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</si>
  <si>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</si>
  <si>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</si>
  <si>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</si>
  <si>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</si>
  <si>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</si>
  <si>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</si>
  <si>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</si>
  <si>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</si>
  <si>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</si>
  <si>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</si>
  <si>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</si>
  <si>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</si>
  <si>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</si>
  <si>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</si>
  <si>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</si>
  <si>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</si>
  <si>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</si>
  <si>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</si>
  <si>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</si>
  <si>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</si>
  <si>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</si>
  <si>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</si>
  <si>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</si>
  <si>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</si>
  <si>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</si>
  <si>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</si>
  <si>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</si>
  <si>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</si>
  <si>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</si>
  <si>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</si>
  <si>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</si>
  <si>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</si>
  <si>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</si>
  <si>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</si>
  <si>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</si>
  <si>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</si>
  <si>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</si>
  <si>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</si>
  <si>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</si>
  <si>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</si>
  <si>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</si>
  <si>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</si>
  <si>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</si>
  <si>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</si>
  <si>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</si>
  <si>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</si>
  <si>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</si>
  <si>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</si>
  <si>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</si>
  <si>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</si>
  <si>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</si>
  <si>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</si>
  <si>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</si>
  <si>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</si>
  <si>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</si>
  <si>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</si>
  <si>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</si>
  <si>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</si>
  <si>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</si>
  <si>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</si>
  <si>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</si>
  <si>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</si>
  <si>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</si>
  <si>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</si>
  <si>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</si>
  <si>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</si>
  <si>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</si>
  <si>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</si>
  <si>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</si>
  <si>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</si>
  <si>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</si>
  <si>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</si>
  <si>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</si>
  <si>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</si>
  <si>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</si>
  <si>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</si>
  <si>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</si>
  <si>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</si>
  <si>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</si>
  <si>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</si>
  <si>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</si>
  <si>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</si>
  <si>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</si>
  <si>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</si>
  <si>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</si>
  <si>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</si>
  <si>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</si>
  <si>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</si>
  <si>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</si>
  <si>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</si>
  <si>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</si>
  <si>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</si>
  <si>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</si>
  <si>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</si>
  <si>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</si>
  <si>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</si>
  <si>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</si>
  <si>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</si>
  <si>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</si>
  <si>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</si>
  <si>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</si>
  <si>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</si>
  <si>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</si>
  <si>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</si>
  <si>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</si>
  <si>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</si>
  <si>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</si>
  <si>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</si>
  <si>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</si>
  <si>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</si>
  <si>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</si>
  <si>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</si>
  <si>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</si>
  <si>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</si>
  <si>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</si>
  <si>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</si>
  <si>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</si>
  <si>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</si>
  <si>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</si>
  <si>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</si>
  <si>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</si>
  <si>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</si>
  <si>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</si>
  <si>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</si>
  <si>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</si>
  <si>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</si>
  <si>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</si>
  <si>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</si>
  <si>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</si>
  <si>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</si>
  <si>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</si>
  <si>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</si>
  <si>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</si>
  <si>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</si>
  <si>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</si>
  <si>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</si>
  <si>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</si>
  <si>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</si>
  <si>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</si>
  <si>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</si>
  <si>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</si>
  <si>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</si>
  <si>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</si>
  <si>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</si>
  <si>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</si>
  <si>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</si>
  <si>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</si>
  <si>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</si>
  <si>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</si>
  <si>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</si>
  <si>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</si>
  <si>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</si>
  <si>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</si>
  <si>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</si>
  <si>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</si>
  <si>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</si>
  <si>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</si>
  <si>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</si>
  <si>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</si>
  <si>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</si>
  <si>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</si>
  <si>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</si>
  <si>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</si>
  <si>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</si>
  <si>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</si>
  <si>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</si>
  <si>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</si>
  <si>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</si>
  <si>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</si>
  <si>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</si>
  <si>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</si>
  <si>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</si>
  <si>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</si>
  <si>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</si>
  <si>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</si>
  <si>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</si>
  <si>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</si>
  <si>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</si>
  <si>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</si>
  <si>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</si>
  <si>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</si>
  <si>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</si>
  <si>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</si>
  <si>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</si>
  <si>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</si>
  <si>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</si>
  <si>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</si>
  <si>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</si>
  <si>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</si>
  <si>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</si>
  <si>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</si>
  <si>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</si>
  <si>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</si>
  <si>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</si>
  <si>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</si>
  <si>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</si>
  <si>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</si>
  <si>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</si>
  <si>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</si>
  <si>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</si>
  <si>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</si>
  <si>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</si>
  <si>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</si>
  <si>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</si>
  <si>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</si>
  <si>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</si>
  <si>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</si>
  <si>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</si>
  <si>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</si>
  <si>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</si>
  <si>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</si>
  <si>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</si>
  <si>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</si>
  <si>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</si>
  <si>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</si>
  <si>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</si>
  <si>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</si>
  <si>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</si>
  <si>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</si>
  <si>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</si>
  <si>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</si>
  <si>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</si>
  <si>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</si>
  <si>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</si>
  <si>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</si>
  <si>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</si>
  <si>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</si>
  <si>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</si>
  <si>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</si>
  <si>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</si>
  <si>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</si>
  <si>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</si>
  <si>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</si>
  <si>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</si>
  <si>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</si>
  <si>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</si>
  <si>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</si>
  <si>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</si>
  <si>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</si>
  <si>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</si>
  <si>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</si>
  <si>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</si>
  <si>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</si>
  <si>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</si>
  <si>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</si>
  <si>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</si>
  <si>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</si>
  <si>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</si>
  <si>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</si>
  <si>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</si>
  <si>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</si>
  <si>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</si>
  <si>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</si>
  <si>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</si>
  <si>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</si>
  <si>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</si>
  <si>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</si>
  <si>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</si>
  <si>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</si>
  <si>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</si>
  <si>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</si>
  <si>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</si>
  <si>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</si>
  <si>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</si>
  <si>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</si>
  <si>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</si>
  <si>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</si>
  <si>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</si>
  <si>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</si>
  <si>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</si>
  <si>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</si>
  <si>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</si>
  <si>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</si>
  <si>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</si>
  <si>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</si>
  <si>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</si>
  <si>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</si>
  <si>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</si>
  <si>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</si>
  <si>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</si>
  <si>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</si>
  <si>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</si>
  <si>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</si>
  <si>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</si>
  <si>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</si>
  <si>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</si>
  <si>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</si>
  <si>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</si>
  <si>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</si>
  <si>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</si>
  <si>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</si>
  <si>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</si>
  <si>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</si>
  <si>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</si>
  <si>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</si>
  <si>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</si>
  <si>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</si>
  <si>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</si>
  <si>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</si>
  <si>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</si>
  <si>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</si>
  <si>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</si>
  <si>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</si>
  <si>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</si>
  <si>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</si>
  <si>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</si>
  <si>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</si>
  <si>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</si>
  <si>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</si>
  <si>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</si>
  <si>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</si>
  <si>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</si>
  <si>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</si>
  <si>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</si>
  <si>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</si>
  <si>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</si>
  <si>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</si>
  <si>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</si>
  <si>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</si>
  <si>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</si>
  <si>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</si>
  <si>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</si>
  <si>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</si>
  <si>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</si>
  <si>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</si>
  <si>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</si>
  <si>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</si>
  <si>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</si>
  <si>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</si>
  <si>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</si>
  <si>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</si>
  <si>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</si>
  <si>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</si>
  <si>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</si>
  <si>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</si>
  <si>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</si>
  <si>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0001</t>
    <phoneticPr fontId="19"/>
  </si>
  <si>
    <t>オープン</t>
    <phoneticPr fontId="19"/>
  </si>
  <si>
    <t>4961308116441</t>
    <phoneticPr fontId="19"/>
  </si>
  <si>
    <t>ボシュロム</t>
    <phoneticPr fontId="19"/>
  </si>
  <si>
    <t>レニューフレッシュ</t>
    <phoneticPr fontId="19"/>
  </si>
  <si>
    <t>500ml×2本</t>
    <rPh sb="7" eb="8">
      <t>ホン</t>
    </rPh>
    <phoneticPr fontId="19"/>
  </si>
  <si>
    <t>うるおい成分で、目に優しい装着感
・レニューフレッシュは、うるおい成分ポロキサミンが、コンタクトレンズ表面の汚れを浮かせて、レンズに涙を引き寄せます。
涙でコンタクトレンズを包んで、レンズと目の間に「涙のクッション」をつくるから、いつまでも潤いのある快適な装用感。目に優しい着け心地が続きます。</t>
    <rPh sb="4" eb="6">
      <t>セイブン</t>
    </rPh>
    <rPh sb="8" eb="9">
      <t>メ</t>
    </rPh>
    <rPh sb="10" eb="11">
      <t>ヤサ</t>
    </rPh>
    <rPh sb="13" eb="15">
      <t>ソウチャク</t>
    </rPh>
    <rPh sb="15" eb="16">
      <t>カン</t>
    </rPh>
    <rPh sb="33" eb="35">
      <t>セイブン</t>
    </rPh>
    <rPh sb="51" eb="53">
      <t>ヒョウメン</t>
    </rPh>
    <rPh sb="54" eb="55">
      <t>ヨゴ</t>
    </rPh>
    <rPh sb="57" eb="58">
      <t>ウ</t>
    </rPh>
    <rPh sb="66" eb="67">
      <t>ナミダ</t>
    </rPh>
    <rPh sb="68" eb="69">
      <t>ヒ</t>
    </rPh>
    <rPh sb="70" eb="71">
      <t>ヨ</t>
    </rPh>
    <rPh sb="76" eb="77">
      <t>ナミダ</t>
    </rPh>
    <rPh sb="87" eb="88">
      <t>ツツ</t>
    </rPh>
    <rPh sb="95" eb="96">
      <t>メ</t>
    </rPh>
    <rPh sb="97" eb="98">
      <t>アイダ</t>
    </rPh>
    <rPh sb="100" eb="101">
      <t>ナミダ</t>
    </rPh>
    <rPh sb="120" eb="121">
      <t>ウルオ</t>
    </rPh>
    <rPh sb="125" eb="127">
      <t>カイテキ</t>
    </rPh>
    <rPh sb="128" eb="130">
      <t>ソウヨウ</t>
    </rPh>
    <rPh sb="130" eb="131">
      <t>カン</t>
    </rPh>
    <rPh sb="132" eb="133">
      <t>メ</t>
    </rPh>
    <rPh sb="134" eb="135">
      <t>ヤサ</t>
    </rPh>
    <rPh sb="137" eb="138">
      <t>ツ</t>
    </rPh>
    <rPh sb="139" eb="141">
      <t>ゴコチ</t>
    </rPh>
    <rPh sb="142" eb="143">
      <t>ツヅ</t>
    </rPh>
    <phoneticPr fontId="19"/>
  </si>
  <si>
    <t>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t>
    <rPh sb="1" eb="3">
      <t>センジョウ</t>
    </rPh>
    <rPh sb="11" eb="13">
      <t>ホンザイ</t>
    </rPh>
    <rPh sb="14" eb="15">
      <t>ミ</t>
    </rPh>
    <rPh sb="18" eb="19">
      <t>テ</t>
    </rPh>
    <rPh sb="20" eb="22">
      <t>セッケン</t>
    </rPh>
    <rPh sb="25" eb="26">
      <t>アラ</t>
    </rPh>
    <rPh sb="38" eb="39">
      <t>テ</t>
    </rPh>
    <rPh sb="46" eb="48">
      <t>ホンザイ</t>
    </rPh>
    <rPh sb="52" eb="53">
      <t>テキ</t>
    </rPh>
    <rPh sb="53" eb="54">
      <t>オ</t>
    </rPh>
    <rPh sb="57" eb="59">
      <t>カタメン</t>
    </rPh>
    <rPh sb="60" eb="61">
      <t>ヒト</t>
    </rPh>
    <rPh sb="61" eb="62">
      <t>サシ</t>
    </rPh>
    <rPh sb="63" eb="64">
      <t>ユビ</t>
    </rPh>
    <rPh sb="65" eb="66">
      <t>ヤク</t>
    </rPh>
    <rPh sb="68" eb="69">
      <t>ビョウ</t>
    </rPh>
    <rPh sb="69" eb="70">
      <t>アイダ</t>
    </rPh>
    <rPh sb="70" eb="72">
      <t>テイネイ</t>
    </rPh>
    <rPh sb="76" eb="77">
      <t>アラ</t>
    </rPh>
    <rPh sb="82" eb="84">
      <t>ウラメン</t>
    </rPh>
    <rPh sb="85" eb="87">
      <t>ホンザイ</t>
    </rPh>
    <rPh sb="91" eb="92">
      <t>テキ</t>
    </rPh>
    <rPh sb="92" eb="93">
      <t>オ</t>
    </rPh>
    <rPh sb="96" eb="97">
      <t>ヤク</t>
    </rPh>
    <rPh sb="99" eb="101">
      <t>ビョウカン</t>
    </rPh>
    <rPh sb="104" eb="105">
      <t>アラ</t>
    </rPh>
    <rPh sb="120" eb="122">
      <t>リョウメン</t>
    </rPh>
    <rPh sb="123" eb="125">
      <t>ホンザイ</t>
    </rPh>
    <rPh sb="130" eb="132">
      <t>ヒョウメン</t>
    </rPh>
    <rPh sb="133" eb="135">
      <t>ザンリュウ</t>
    </rPh>
    <rPh sb="135" eb="136">
      <t>ブツ</t>
    </rPh>
    <rPh sb="137" eb="139">
      <t>ジュウブン</t>
    </rPh>
    <rPh sb="140" eb="141">
      <t>ト</t>
    </rPh>
    <rPh sb="142" eb="143">
      <t>ノゾ</t>
    </rPh>
    <rPh sb="149" eb="151">
      <t>ショウドク</t>
    </rPh>
    <rPh sb="152" eb="154">
      <t>ホゾン</t>
    </rPh>
    <rPh sb="167" eb="168">
      <t>イ</t>
    </rPh>
    <rPh sb="184" eb="185">
      <t>スク</t>
    </rPh>
    <rPh sb="190" eb="192">
      <t>ジカン</t>
    </rPh>
    <rPh sb="194" eb="196">
      <t>ジョウタイ</t>
    </rPh>
    <rPh sb="197" eb="199">
      <t>ホウチ</t>
    </rPh>
    <rPh sb="205" eb="206">
      <t>アイダ</t>
    </rPh>
    <rPh sb="207" eb="209">
      <t>ショウドク</t>
    </rPh>
    <rPh sb="210" eb="212">
      <t>カンリョウ</t>
    </rPh>
    <rPh sb="217" eb="219">
      <t>ショウドク</t>
    </rPh>
    <rPh sb="219" eb="220">
      <t>ゴ</t>
    </rPh>
    <rPh sb="229" eb="230">
      <t>ト</t>
    </rPh>
    <rPh sb="231" eb="232">
      <t>ダ</t>
    </rPh>
    <rPh sb="242" eb="244">
      <t>ソウヨウ</t>
    </rPh>
    <rPh sb="246" eb="248">
      <t>チョクゼン</t>
    </rPh>
    <rPh sb="249" eb="251">
      <t>ホンザイ</t>
    </rPh>
    <rPh sb="272" eb="273">
      <t>ト</t>
    </rPh>
    <rPh sb="274" eb="275">
      <t>ダ</t>
    </rPh>
    <rPh sb="277" eb="278">
      <t>アト</t>
    </rPh>
    <rPh sb="292" eb="294">
      <t>スイドウ</t>
    </rPh>
    <rPh sb="295" eb="297">
      <t>リュウスイ</t>
    </rPh>
    <rPh sb="298" eb="300">
      <t>ヨウキ</t>
    </rPh>
    <rPh sb="300" eb="301">
      <t>ナイ</t>
    </rPh>
    <rPh sb="307" eb="308">
      <t>アラ</t>
    </rPh>
    <rPh sb="317" eb="319">
      <t>シゼン</t>
    </rPh>
    <rPh sb="319" eb="321">
      <t>カンソウ</t>
    </rPh>
    <rPh sb="331" eb="333">
      <t>カイガイ</t>
    </rPh>
    <rPh sb="333" eb="334">
      <t>トウ</t>
    </rPh>
    <rPh sb="335" eb="337">
      <t>シヨウ</t>
    </rPh>
    <rPh sb="340" eb="342">
      <t>バアイ</t>
    </rPh>
    <rPh sb="357" eb="359">
      <t>センジョウ</t>
    </rPh>
    <rPh sb="361" eb="363">
      <t>シゼン</t>
    </rPh>
    <rPh sb="363" eb="365">
      <t>カンソウ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</si>
</sst>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214312</xdr:colOff>
      <xdr:row>9</xdr:row>
      <xdr:rowOff>107156</xdr:rowOff>
    </xdr:from>
    <xdr:to>
      <xdr:col>12</xdr:col>
      <xdr:colOff>25528</xdr:colOff>
      <xdr:row>21</xdr:row>
      <xdr:rowOff>11906</xdr:rowOff>
    </xdr:to>
    <xdr:pic>
      <xdr:nvPicPr>
        <xdr:cNvPr id="6" name="図 5"/>
        <xdr:cNvPicPr>
          <a:picLocks noChangeAspect="1"/>
        </xdr:cNvPicPr>
      </xdr:nvPicPr>
      <xdr:blipFill>
        <a:blip xmlns:r="http://schemas.openxmlformats.org/officeDocument/2006/relationships" r:embed="rId1"/>
        <a:stretch>
          <a:fillRect/>
        </a:stretch>
      </xdr:blipFill>
      <xdr:spPr>
        <a:xfrm>
          <a:off x="440531" y="2512219"/>
          <a:ext cx="2299622" cy="29051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444</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439</v>
      </c>
      <c r="Q9" s="93"/>
      <c r="R9" s="93"/>
      <c r="S9" s="93"/>
      <c r="T9" s="90" t="str">
        <f>VLOOKUP($P9,DATA1!$1:$224,2,FALSE)</f>
        <v>医療用具</v>
      </c>
      <c r="U9" s="91"/>
      <c r="V9" s="91"/>
      <c r="W9" s="91"/>
      <c r="X9" s="91"/>
      <c r="Y9" s="92"/>
      <c r="Z9" s="93" t="s">
        <v>440</v>
      </c>
      <c r="AA9" s="93"/>
      <c r="AB9" s="93"/>
      <c r="AC9" s="93"/>
      <c r="AD9" s="94" t="s">
        <v>441</v>
      </c>
      <c r="AE9" s="95"/>
      <c r="AF9" s="95"/>
      <c r="AG9" s="95"/>
      <c r="AH9" s="95"/>
      <c r="AI9" s="96"/>
      <c r="AJ9" s="93" t="s">
        <v>442</v>
      </c>
      <c r="AK9" s="93"/>
      <c r="AL9" s="93"/>
      <c r="AM9" s="93"/>
      <c r="AN9" s="90" t="str">
        <f>VLOOKUP($AJ9,DATA1!$1:$168,2,FALSE)</f>
        <v>コンタクトケア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020501</v>
      </c>
      <c r="AA11" s="123"/>
      <c r="AB11" s="123"/>
      <c r="AC11" s="123"/>
      <c r="AD11" s="123"/>
      <c r="AE11" s="123"/>
      <c r="AF11" s="123"/>
      <c r="AG11" s="123"/>
      <c r="AH11" s="123"/>
      <c r="AI11" s="124"/>
      <c r="AJ11" s="125" t="s">
        <v>443</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42464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x14ac:dyDescent="0.15">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x14ac:dyDescent="0.15">
      <c r="A4" s="69">
        <v>1</v>
      </c>
      <c r="B4" s="8" t="str">
        <f>商品登録書!P9</f>
        <v>02</v>
      </c>
      <c r="C4" s="8" t="str">
        <f>商品登録書!Z9</f>
        <v>05</v>
      </c>
      <c r="D4" s="8" t="str">
        <f>商品登録書!AJ9</f>
        <v>020501</v>
      </c>
      <c r="E4" s="8" t="str">
        <f>商品登録書!AJ11</f>
        <v>0001</v>
      </c>
      <c r="F4" s="8" t="str">
        <f>商品登録書!P14</f>
        <v>-</v>
      </c>
      <c r="G4" s="8" t="str">
        <f>商品登録書!T14</f>
        <v>-</v>
      </c>
      <c r="H4" s="8" t="str">
        <f>商品登録書!AE14</f>
        <v>-</v>
      </c>
      <c r="I4" s="8" t="str">
        <f>商品登録書!AL14</f>
        <v>-</v>
      </c>
      <c r="J4" s="70" t="str">
        <f>商品登録書!I6</f>
        <v>ボシュロム</v>
      </c>
      <c r="K4" s="70" t="str">
        <f>商品登録書!N6</f>
        <v>レニューフレッシュ</v>
      </c>
      <c r="L4" s="70" t="str">
        <f>商品登録書!X6</f>
        <v>-</v>
      </c>
      <c r="M4" s="70" t="str">
        <f>商品登録書!AH6</f>
        <v>-</v>
      </c>
      <c r="N4" s="70" t="str">
        <f>商品登録書!AL6</f>
        <v>500ml×2本</v>
      </c>
      <c r="O4" s="10" t="str">
        <f>商品登録書!B6</f>
        <v>4961308116441</v>
      </c>
      <c r="P4" s="70" t="str">
        <f>商品登録書!AP6</f>
        <v>オープン</v>
      </c>
      <c r="Q4" s="74" t="str">
        <f>商品登録書!P17</f>
        <v>うるおい成分で、目に優しい装着感
・レニューフレッシュは、うるおい成分ポロキサミンが、コンタクトレンズ表面の汚れを浮かせて、レンズに涙を引き寄せます。
涙でコンタクトレンズを包んで、レンズと目の間に「涙のクッション」をつくるから、いつまでも潤いのある快適な装用感。目に優しい着け心地が続きます。</v>
      </c>
      <c r="R4" s="74" t="str">
        <f>商品登録書!B26</f>
        <v>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42464</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2016-04-04T00:58:32Z</dcterms:modified>
</cp:coreProperties>
</file>