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<sst xmlns="http://schemas.openxmlformats.org/spreadsheetml/2006/main" count="488" uniqueCount="452">
  <si>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</si>
  <si>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</si>
  <si>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</si>
  <si>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</si>
  <si>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</si>
  <si>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</si>
  <si>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</si>
  <si>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</si>
  <si>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</si>
  <si>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</si>
  <si>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</si>
  <si>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</si>
  <si>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</si>
  <si>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</si>
  <si>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</si>
  <si>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</si>
  <si>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</si>
  <si>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</si>
  <si>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</si>
  <si>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</si>
  <si>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</si>
  <si>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</si>
  <si>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</si>
  <si>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</si>
  <si>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</si>
  <si>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</si>
  <si>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</si>
  <si>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</si>
  <si>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</si>
  <si>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</si>
  <si>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</si>
  <si>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</si>
  <si>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</si>
  <si>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</si>
  <si>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</si>
  <si>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</si>
  <si>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</si>
  <si>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</si>
  <si>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</si>
  <si>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</si>
  <si>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</si>
  <si>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</si>
  <si>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</si>
  <si>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</si>
  <si>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</si>
  <si>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</si>
  <si>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</si>
  <si>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</si>
  <si>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</si>
  <si>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</si>
  <si>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</si>
  <si>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</si>
  <si>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</si>
  <si>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</si>
  <si>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</si>
  <si>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</si>
  <si>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</si>
  <si>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</si>
  <si>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</si>
  <si>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</si>
  <si>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</si>
  <si>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</si>
  <si>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</si>
  <si>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</si>
  <si>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</si>
  <si>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</si>
  <si>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</si>
  <si>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</si>
  <si>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</si>
  <si>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</si>
  <si>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</si>
  <si>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</si>
  <si>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</si>
  <si>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</si>
  <si>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</si>
  <si>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</si>
  <si>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</si>
  <si>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</si>
  <si>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</si>
  <si>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</si>
  <si>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</si>
  <si>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</si>
  <si>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</si>
  <si>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</si>
  <si>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</si>
  <si>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</si>
  <si>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</si>
  <si>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</si>
  <si>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</si>
  <si>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</si>
  <si>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</si>
  <si>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</si>
  <si>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</si>
  <si>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</si>
  <si>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</si>
  <si>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</si>
  <si>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</si>
  <si>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</si>
  <si>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</si>
  <si>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</si>
  <si>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</si>
  <si>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</si>
  <si>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</si>
  <si>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</si>
  <si>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</si>
  <si>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</si>
  <si>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</si>
  <si>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</si>
  <si>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</si>
  <si>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</si>
  <si>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</si>
  <si>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</si>
  <si>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</si>
  <si>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</si>
  <si>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</si>
  <si>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</si>
  <si>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</si>
  <si>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</si>
  <si>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</si>
  <si>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</si>
  <si>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</si>
  <si>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</si>
  <si>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</si>
  <si>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</si>
  <si>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</si>
  <si>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</si>
  <si>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</si>
  <si>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</si>
  <si>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</si>
  <si>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</si>
  <si>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</si>
  <si>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</si>
  <si>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</si>
  <si>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</si>
  <si>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</si>
  <si>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</si>
  <si>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</si>
  <si>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</si>
  <si>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</si>
  <si>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</si>
  <si>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</si>
  <si>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</si>
  <si>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</si>
  <si>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</si>
  <si>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</si>
  <si>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</si>
  <si>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</si>
  <si>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</si>
  <si>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</si>
  <si>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</si>
  <si>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</si>
  <si>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</si>
  <si>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</si>
  <si>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</si>
  <si>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</si>
  <si>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</si>
  <si>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</si>
  <si>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</si>
  <si>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</si>
  <si>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</si>
  <si>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</si>
  <si>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</si>
  <si>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</si>
  <si>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</si>
  <si>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</si>
  <si>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</si>
  <si>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</si>
  <si>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</si>
  <si>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</si>
  <si>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</si>
  <si>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</si>
  <si>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</si>
  <si>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</si>
  <si>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</si>
  <si>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</si>
  <si>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</si>
  <si>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</si>
  <si>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</si>
  <si>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</si>
  <si>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</si>
  <si>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</si>
  <si>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</si>
  <si>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</si>
  <si>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</si>
  <si>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</si>
  <si>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</si>
  <si>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</si>
  <si>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</si>
  <si>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</si>
  <si>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</si>
  <si>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</si>
  <si>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</si>
  <si>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</si>
  <si>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</si>
  <si>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</si>
  <si>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</si>
  <si>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</si>
  <si>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</si>
  <si>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</si>
  <si>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</si>
  <si>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</si>
  <si>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</si>
  <si>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</si>
  <si>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</si>
  <si>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</si>
  <si>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</si>
  <si>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</si>
  <si>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</si>
  <si>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</si>
  <si>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</si>
  <si>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</si>
  <si>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</si>
  <si>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</si>
  <si>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</si>
  <si>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</si>
  <si>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</si>
  <si>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</si>
  <si>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</si>
  <si>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</si>
  <si>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</si>
  <si>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</si>
  <si>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</si>
  <si>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</si>
  <si>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</si>
  <si>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</si>
  <si>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</si>
  <si>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</si>
  <si>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</si>
  <si>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</si>
  <si>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</si>
  <si>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</si>
  <si>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</si>
  <si>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</si>
  <si>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</si>
  <si>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</si>
  <si>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</si>
  <si>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</si>
  <si>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</si>
  <si>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</si>
  <si>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</si>
  <si>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</si>
  <si>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</si>
  <si>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</si>
  <si>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</si>
  <si>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</si>
  <si>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</si>
  <si>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</si>
  <si>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</si>
  <si>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</si>
  <si>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</si>
  <si>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</si>
  <si>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</si>
  <si>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</si>
  <si>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</si>
  <si>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</si>
  <si>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</si>
  <si>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</si>
  <si>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</si>
  <si>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</si>
  <si>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</si>
  <si>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</si>
  <si>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</si>
  <si>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</si>
  <si>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</si>
  <si>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</si>
  <si>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</si>
  <si>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</si>
  <si>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</si>
  <si>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</si>
  <si>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</si>
  <si>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</si>
  <si>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</si>
  <si>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</si>
  <si>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</si>
  <si>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</si>
  <si>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</si>
  <si>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</si>
  <si>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</si>
  <si>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</si>
  <si>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</si>
  <si>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</si>
  <si>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</si>
  <si>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</si>
  <si>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</si>
  <si>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</si>
  <si>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</si>
  <si>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</si>
  <si>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</si>
  <si>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</si>
  <si>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</si>
  <si>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</si>
  <si>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</si>
  <si>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</si>
  <si>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</si>
  <si>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</si>
  <si>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</si>
  <si>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</si>
  <si>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</si>
  <si>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</si>
  <si>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</si>
  <si>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</si>
  <si>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</si>
  <si>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</si>
  <si>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</si>
  <si>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</si>
  <si>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</si>
  <si>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</si>
  <si>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</si>
  <si>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</si>
  <si>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</si>
  <si>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</si>
  <si>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</si>
  <si>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</si>
  <si>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</si>
  <si>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</si>
  <si>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</si>
  <si>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</si>
  <si>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</si>
  <si>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</si>
  <si>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</si>
  <si>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</si>
  <si>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</si>
  <si>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</si>
  <si>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</si>
  <si>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</si>
  <si>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</si>
  <si>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</si>
  <si>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</si>
  <si>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</si>
  <si>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</si>
  <si>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</si>
  <si>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</si>
  <si>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</si>
  <si>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</si>
  <si>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</si>
  <si>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</si>
  <si>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</si>
  <si>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</si>
  <si>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</si>
  <si>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</si>
  <si>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</si>
  <si>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</si>
  <si>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</si>
  <si>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</si>
  <si>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</si>
  <si>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</si>
  <si>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</si>
  <si>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</si>
  <si>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</si>
  <si>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</si>
  <si>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</si>
  <si>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</si>
  <si>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</si>
  <si>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</si>
  <si>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</si>
  <si>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</si>
  <si>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</si>
  <si>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</si>
  <si>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</si>
  <si>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</si>
  <si>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</si>
  <si>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</si>
  <si>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</si>
  <si>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</si>
  <si>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</si>
  <si>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</si>
  <si>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</si>
  <si>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</si>
  <si>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</si>
  <si>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</si>
  <si>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</si>
  <si>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</si>
  <si>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</si>
  <si>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</si>
  <si>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</si>
  <si>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</si>
  <si>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</si>
  <si>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</si>
  <si>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</si>
  <si>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</si>
  <si>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</si>
  <si>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</si>
  <si>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</si>
  <si>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</si>
  <si>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</si>
  <si>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</si>
  <si>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</si>
  <si>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</si>
  <si>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</si>
  <si>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</si>
  <si>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</si>
  <si>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</si>
  <si>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</si>
  <si>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</si>
  <si>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</si>
  <si>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</si>
  <si>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</si>
  <si>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</si>
  <si>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</si>
  <si>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</si>
  <si>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</si>
  <si>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</si>
  <si>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</si>
  <si>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</si>
  <si>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</si>
  <si>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</si>
  <si>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</si>
  <si>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</si>
  <si>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</si>
  <si>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</si>
  <si>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</si>
  <si>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</si>
  <si>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</si>
  <si>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</si>
  <si>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</si>
  <si>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</si>
  <si>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</si>
  <si>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</si>
  <si>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</si>
  <si>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</si>
  <si>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</si>
  <si>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</si>
  <si>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</si>
  <si>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</si>
  <si>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</si>
  <si>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</si>
  <si>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</si>
  <si>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</si>
  <si>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</si>
  <si>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</si>
  <si>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</si>
  <si>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</si>
  <si>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</si>
  <si>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</si>
  <si>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</si>
  <si>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</si>
  <si>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</si>
  <si>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</si>
  <si>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</si>
  <si>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</si>
  <si>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</si>
  <si>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05</t>
    <phoneticPr fontId="19"/>
  </si>
  <si>
    <t>茶・エキス剤</t>
    <rPh sb="0" eb="1">
      <t>チャ</t>
    </rPh>
    <rPh sb="5" eb="6">
      <t>ザイ</t>
    </rPh>
    <phoneticPr fontId="19"/>
  </si>
  <si>
    <t>030502</t>
    <phoneticPr fontId="19"/>
  </si>
  <si>
    <t>オリヒロ</t>
    <phoneticPr fontId="19"/>
  </si>
  <si>
    <t>オープン</t>
    <phoneticPr fontId="19"/>
  </si>
  <si>
    <t>4971493102556</t>
    <phoneticPr fontId="19"/>
  </si>
  <si>
    <t>エゾウコギ粒</t>
    <rPh sb="5" eb="6">
      <t>ツブ</t>
    </rPh>
    <phoneticPr fontId="19"/>
  </si>
  <si>
    <t>100g（約400粒）</t>
    <rPh sb="5" eb="6">
      <t>ヤク</t>
    </rPh>
    <rPh sb="9" eb="10">
      <t>ツブ</t>
    </rPh>
    <phoneticPr fontId="19"/>
  </si>
  <si>
    <t>0010</t>
    <phoneticPr fontId="19"/>
  </si>
  <si>
    <t>各国のスポーツ選手も愛用したことで有名なエゾウコギの根のエキスを配合。スポーツを楽しみたい方などの健康管理にお召し上がりください。</t>
    <rPh sb="0" eb="2">
      <t>カッコク</t>
    </rPh>
    <rPh sb="7" eb="9">
      <t>センシュ</t>
    </rPh>
    <rPh sb="10" eb="12">
      <t>アイヨウ</t>
    </rPh>
    <rPh sb="17" eb="19">
      <t>ユウメイ</t>
    </rPh>
    <rPh sb="26" eb="27">
      <t>ネ</t>
    </rPh>
    <rPh sb="32" eb="34">
      <t>ハイゴウ</t>
    </rPh>
    <rPh sb="40" eb="41">
      <t>タノ</t>
    </rPh>
    <rPh sb="45" eb="46">
      <t>カタ</t>
    </rPh>
    <rPh sb="49" eb="51">
      <t>ケンコウ</t>
    </rPh>
    <rPh sb="51" eb="53">
      <t>カンリ</t>
    </rPh>
    <rPh sb="55" eb="56">
      <t>メ</t>
    </rPh>
    <rPh sb="57" eb="58">
      <t>ア</t>
    </rPh>
    <phoneticPr fontId="19"/>
  </si>
  <si>
    <t>健康維持に役立つ食品として1日に8~12粒を目安に、お食事時などに数回に分けて、水またはお湯とともにお召し上がりください。</t>
    <rPh sb="0" eb="2">
      <t>ケンコウ</t>
    </rPh>
    <rPh sb="2" eb="4">
      <t>イジ</t>
    </rPh>
    <rPh sb="5" eb="7">
      <t>ヤクダ</t>
    </rPh>
    <rPh sb="8" eb="10">
      <t>ショクヒン</t>
    </rPh>
    <rPh sb="14" eb="15">
      <t>ニチ</t>
    </rPh>
    <rPh sb="20" eb="21">
      <t>ツブ</t>
    </rPh>
    <rPh sb="22" eb="24">
      <t>メヤス</t>
    </rPh>
    <rPh sb="27" eb="29">
      <t>ショクジ</t>
    </rPh>
    <rPh sb="29" eb="30">
      <t>ジ</t>
    </rPh>
    <rPh sb="33" eb="35">
      <t>スウカイ</t>
    </rPh>
    <rPh sb="36" eb="37">
      <t>ワ</t>
    </rPh>
    <rPh sb="40" eb="41">
      <t>ミズ</t>
    </rPh>
    <rPh sb="45" eb="46">
      <t>ユ</t>
    </rPh>
    <rPh sb="51" eb="52">
      <t>メ</t>
    </rPh>
    <rPh sb="53" eb="54">
      <t>ア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</si>
</sst>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59532</xdr:colOff>
      <xdr:row>8</xdr:row>
      <xdr:rowOff>142875</xdr:rowOff>
    </xdr:from>
    <xdr:to>
      <xdr:col>11</xdr:col>
      <xdr:colOff>9993</xdr:colOff>
      <xdr:row>22</xdr:row>
      <xdr:rowOff>119062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8188" y="2297906"/>
          <a:ext cx="1760211" cy="3476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5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42479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446</v>
      </c>
      <c r="C6" s="161"/>
      <c r="D6" s="161"/>
      <c r="E6" s="161"/>
      <c r="F6" s="161"/>
      <c r="G6" s="161"/>
      <c r="H6" s="162"/>
      <c r="I6" s="197" t="s">
        <v>444</v>
      </c>
      <c r="J6" s="197"/>
      <c r="K6" s="197"/>
      <c r="L6" s="197"/>
      <c r="M6" s="197"/>
      <c r="N6" s="198" t="s">
        <v>447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438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448</v>
      </c>
      <c r="AM6" s="197"/>
      <c r="AN6" s="197"/>
      <c r="AO6" s="197"/>
      <c r="AP6" s="168" t="s">
        <v>445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440</v>
      </c>
      <c r="Q9" s="171"/>
      <c r="R9" s="171"/>
      <c r="S9" s="171"/>
      <c r="T9" s="180" t="str">
        <f>VLOOKUP($P9,DATA1!$1:$224,2,FALSE)</f>
        <v>健康食品</v>
      </c>
      <c r="U9" s="181"/>
      <c r="V9" s="181"/>
      <c r="W9" s="181"/>
      <c r="X9" s="181"/>
      <c r="Y9" s="202"/>
      <c r="Z9" s="171" t="s">
        <v>441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VLOOKUP($AJ9,DATA1!$1:$168,2,FALSE)</f>
        <v>エキス剤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030502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449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450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 t="s">
        <v>451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42479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>
      <c r="A4" s="69">
        <v>1</v>
      </c>
      <c r="B4" s="8" t="str">
        <f>商品登録書!P9</f>
        <v>03</v>
      </c>
      <c r="C4" s="8" t="str">
        <f>商品登録書!Z9</f>
        <v>05</v>
      </c>
      <c r="D4" s="8" t="str">
        <f>商品登録書!AJ9</f>
        <v>030502</v>
      </c>
      <c r="E4" s="8" t="str">
        <f>商品登録書!AJ11</f>
        <v>0010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オリヒロ</v>
      </c>
      <c r="K4" s="70" t="str">
        <f>商品登録書!N6</f>
        <v>エゾウコギ粒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100g（約400粒）</v>
      </c>
      <c r="O4" s="10" t="str">
        <f>商品登録書!B6</f>
        <v>4971493102556</v>
      </c>
      <c r="P4" s="10"/>
      <c r="Q4" s="70" t="str">
        <f>商品登録書!AP6</f>
        <v>オープン</v>
      </c>
      <c r="R4" s="74" t="str">
        <f>商品登録書!P17</f>
        <v>各国のスポーツ選手も愛用したことで有名なエゾウコギの根のエキスを配合。スポーツを楽しみたい方などの健康管理にお召し上がりください。</v>
      </c>
      <c r="S4" s="74" t="str">
        <f>商品登録書!B26</f>
        <v>健康維持に役立つ食品として1日に8~12粒を目安に、お食事時などに数回に分けて、水またはお湯とともにお召し上がりください。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42479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2016-04-19T07:53:05Z</dcterms:modified>
</cp:coreProperties>
</file>