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<sst xmlns="http://schemas.openxmlformats.org/spreadsheetml/2006/main" count="487" uniqueCount="451">
  <si>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</si>
  <si>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</si>
  <si>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</si>
  <si>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</si>
  <si>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</si>
  <si>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</si>
  <si>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</si>
  <si>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</si>
  <si>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</si>
  <si>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</si>
  <si>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</si>
  <si>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</si>
  <si>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</si>
  <si>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</si>
  <si>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</si>
  <si>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</si>
  <si>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</si>
  <si>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</si>
  <si>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</si>
  <si>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</si>
  <si>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</si>
  <si>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</si>
  <si>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</si>
  <si>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</si>
  <si>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</si>
  <si>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</si>
  <si>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</si>
  <si>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</si>
  <si>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</si>
  <si>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</si>
  <si>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</si>
  <si>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</si>
  <si>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</si>
  <si>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</si>
  <si>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</si>
  <si>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</si>
  <si>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</si>
  <si>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</si>
  <si>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</si>
  <si>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</si>
  <si>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</si>
  <si>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</si>
  <si>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</si>
  <si>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</si>
  <si>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</si>
  <si>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</si>
  <si>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</si>
  <si>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</si>
  <si>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</si>
  <si>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</si>
  <si>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</si>
  <si>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</si>
  <si>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</si>
  <si>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</si>
  <si>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</si>
  <si>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</si>
  <si>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</si>
  <si>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</si>
  <si>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</si>
  <si>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</si>
  <si>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</si>
  <si>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</si>
  <si>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</si>
  <si>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</si>
  <si>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</si>
  <si>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</si>
  <si>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</si>
  <si>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</si>
  <si>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</si>
  <si>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</si>
  <si>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</si>
  <si>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</si>
  <si>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</si>
  <si>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</si>
  <si>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</si>
  <si>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</si>
  <si>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</si>
  <si>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</si>
  <si>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</si>
  <si>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</si>
  <si>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</si>
  <si>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</si>
  <si>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</si>
  <si>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</si>
  <si>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</si>
  <si>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</si>
  <si>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</si>
  <si>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</si>
  <si>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</si>
  <si>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</si>
  <si>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</si>
  <si>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</si>
  <si>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</si>
  <si>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</si>
  <si>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</si>
  <si>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</si>
  <si>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</si>
  <si>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</si>
  <si>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</si>
  <si>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</si>
  <si>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</si>
  <si>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</si>
  <si>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</si>
  <si>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</si>
  <si>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</si>
  <si>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</si>
  <si>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</si>
  <si>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</si>
  <si>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</si>
  <si>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</si>
  <si>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</si>
  <si>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</si>
  <si>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</si>
  <si>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</si>
  <si>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</si>
  <si>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</si>
  <si>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</si>
  <si>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</si>
  <si>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</si>
  <si>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</si>
  <si>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</si>
  <si>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</si>
  <si>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</si>
  <si>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</si>
  <si>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</si>
  <si>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</si>
  <si>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</si>
  <si>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</si>
  <si>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</si>
  <si>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</si>
  <si>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</si>
  <si>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</si>
  <si>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</si>
  <si>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</si>
  <si>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</si>
  <si>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</si>
  <si>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</si>
  <si>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</si>
  <si>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</si>
  <si>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</si>
  <si>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</si>
  <si>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</si>
  <si>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</si>
  <si>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</si>
  <si>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</si>
  <si>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</si>
  <si>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</si>
  <si>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</si>
  <si>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</si>
  <si>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</si>
  <si>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</si>
  <si>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</si>
  <si>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</si>
  <si>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</si>
  <si>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</si>
  <si>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</si>
  <si>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</si>
  <si>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</si>
  <si>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</si>
  <si>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</si>
  <si>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</si>
  <si>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</si>
  <si>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</si>
  <si>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</si>
  <si>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</si>
  <si>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</si>
  <si>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</si>
  <si>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</si>
  <si>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</si>
  <si>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</si>
  <si>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</si>
  <si>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</si>
  <si>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</si>
  <si>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</si>
  <si>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</si>
  <si>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</si>
  <si>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</si>
  <si>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</si>
  <si>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</si>
  <si>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</si>
  <si>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</si>
  <si>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</si>
  <si>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</si>
  <si>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</si>
  <si>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</si>
  <si>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</si>
  <si>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</si>
  <si>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</si>
  <si>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</si>
  <si>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</si>
  <si>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</si>
  <si>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</si>
  <si>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</si>
  <si>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</si>
  <si>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</si>
  <si>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</si>
  <si>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</si>
  <si>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</si>
  <si>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</si>
  <si>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</si>
  <si>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</si>
  <si>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</si>
  <si>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</si>
  <si>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</si>
  <si>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</si>
  <si>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</si>
  <si>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</si>
  <si>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</si>
  <si>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</si>
  <si>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</si>
  <si>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</si>
  <si>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</si>
  <si>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</si>
  <si>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</si>
  <si>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</si>
  <si>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</si>
  <si>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</si>
  <si>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</si>
  <si>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</si>
  <si>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</si>
  <si>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</si>
  <si>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</si>
  <si>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</si>
  <si>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</si>
  <si>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</si>
  <si>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</si>
  <si>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</si>
  <si>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</si>
  <si>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</si>
  <si>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</si>
  <si>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</si>
  <si>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</si>
  <si>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</si>
  <si>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</si>
  <si>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</si>
  <si>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</si>
  <si>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</si>
  <si>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</si>
  <si>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</si>
  <si>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</si>
  <si>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</si>
  <si>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</si>
  <si>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</si>
  <si>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</si>
  <si>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</si>
  <si>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</si>
  <si>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</si>
  <si>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</si>
  <si>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</si>
  <si>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</si>
  <si>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</si>
  <si>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</si>
  <si>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</si>
  <si>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</si>
  <si>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</si>
  <si>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</si>
  <si>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</si>
  <si>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</si>
  <si>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</si>
  <si>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</si>
  <si>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</si>
  <si>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</si>
  <si>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</si>
  <si>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</si>
  <si>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</si>
  <si>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</si>
  <si>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</si>
  <si>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</si>
  <si>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</si>
  <si>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</si>
  <si>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</si>
  <si>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</si>
  <si>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</si>
  <si>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</si>
  <si>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</si>
  <si>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</si>
  <si>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</si>
  <si>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</si>
  <si>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</si>
  <si>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</si>
  <si>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</si>
  <si>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</si>
  <si>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</si>
  <si>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</si>
  <si>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</si>
  <si>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</si>
  <si>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</si>
  <si>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</si>
  <si>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</si>
  <si>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</si>
  <si>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</si>
  <si>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</si>
  <si>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</si>
  <si>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</si>
  <si>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</si>
  <si>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</si>
  <si>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</si>
  <si>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</si>
  <si>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</si>
  <si>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</si>
  <si>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</si>
  <si>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</si>
  <si>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</si>
  <si>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</si>
  <si>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</si>
  <si>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</si>
  <si>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</si>
  <si>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</si>
  <si>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</si>
  <si>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</si>
  <si>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</si>
  <si>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</si>
  <si>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</si>
  <si>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</si>
  <si>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</si>
  <si>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</si>
  <si>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</si>
  <si>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</si>
  <si>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</si>
  <si>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</si>
  <si>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</si>
  <si>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</si>
  <si>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</si>
  <si>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</si>
  <si>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</si>
  <si>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</si>
  <si>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</si>
  <si>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</si>
  <si>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</si>
  <si>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</si>
  <si>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</si>
  <si>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</si>
  <si>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</si>
  <si>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</si>
  <si>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</si>
  <si>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</si>
  <si>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</si>
  <si>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</si>
  <si>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</si>
  <si>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</si>
  <si>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</si>
  <si>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</si>
  <si>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</si>
  <si>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</si>
  <si>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</si>
  <si>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</si>
  <si>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</si>
  <si>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</si>
  <si>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</si>
  <si>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</si>
  <si>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</si>
  <si>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</si>
  <si>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</si>
  <si>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</si>
  <si>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</si>
  <si>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</si>
  <si>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</si>
  <si>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</si>
  <si>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</si>
  <si>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</si>
  <si>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</si>
  <si>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</si>
  <si>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</si>
  <si>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</si>
  <si>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</si>
  <si>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</si>
  <si>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</si>
  <si>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</si>
  <si>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</si>
  <si>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</si>
  <si>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</si>
  <si>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</si>
  <si>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</si>
  <si>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</si>
  <si>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</si>
  <si>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</si>
  <si>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</si>
  <si>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</si>
  <si>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</si>
  <si>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</si>
  <si>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</si>
  <si>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</si>
  <si>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</si>
  <si>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</si>
  <si>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</si>
  <si>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</si>
  <si>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</si>
  <si>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</si>
  <si>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</si>
  <si>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</si>
  <si>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</si>
  <si>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</si>
  <si>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</si>
  <si>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</si>
  <si>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</si>
  <si>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</si>
  <si>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</si>
  <si>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</si>
  <si>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</si>
  <si>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</si>
  <si>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</si>
  <si>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</si>
  <si>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</si>
  <si>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</si>
  <si>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</si>
  <si>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</si>
  <si>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</si>
  <si>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</si>
  <si>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</si>
  <si>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</si>
  <si>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</si>
  <si>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</si>
  <si>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</si>
  <si>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</si>
  <si>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</si>
  <si>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</si>
  <si>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</si>
  <si>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</si>
  <si>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</si>
  <si>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</si>
  <si>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</si>
  <si>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</si>
  <si>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</si>
  <si>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</si>
  <si>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</si>
  <si>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</si>
  <si>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</si>
  <si>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</si>
  <si>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</si>
  <si>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</si>
  <si>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</si>
  <si>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</si>
  <si>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</si>
  <si>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</si>
  <si>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</si>
  <si>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</si>
  <si>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</si>
  <si>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</si>
  <si>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</si>
  <si>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</si>
  <si>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</si>
  <si>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</si>
  <si>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茶・エキス剤</t>
    <rPh sb="0" eb="1">
      <t>チャ</t>
    </rPh>
    <rPh sb="5" eb="6">
      <t>ザイ</t>
    </rPh>
    <phoneticPr fontId="19"/>
  </si>
  <si>
    <t>030502</t>
    <phoneticPr fontId="19"/>
  </si>
  <si>
    <t>オリヒロ</t>
    <phoneticPr fontId="19"/>
  </si>
  <si>
    <t>4971493104109</t>
    <phoneticPr fontId="19"/>
  </si>
  <si>
    <t>玉葱エキス粒徳用</t>
    <rPh sb="0" eb="2">
      <t>タマネギ</t>
    </rPh>
    <rPh sb="5" eb="6">
      <t>ツブ</t>
    </rPh>
    <rPh sb="6" eb="8">
      <t>トクヨウ</t>
    </rPh>
    <phoneticPr fontId="19"/>
  </si>
  <si>
    <t>600粒</t>
    <rPh sb="3" eb="4">
      <t>ツブ</t>
    </rPh>
    <phoneticPr fontId="19"/>
  </si>
  <si>
    <t>0002</t>
    <phoneticPr fontId="19"/>
  </si>
  <si>
    <t>一般的に使われるタマネギ食用部分の他、フラボノイド類など多くの栄養素を含むといわれるタマネギの外皮を配合。生活習慣が気になる方にもおすすめです。お得な60日分。</t>
    <rPh sb="0" eb="3">
      <t>イッパンテキ</t>
    </rPh>
    <rPh sb="4" eb="5">
      <t>ツカ</t>
    </rPh>
    <rPh sb="12" eb="14">
      <t>ショクヨウ</t>
    </rPh>
    <rPh sb="14" eb="16">
      <t>ブブン</t>
    </rPh>
    <rPh sb="17" eb="18">
      <t>ホカ</t>
    </rPh>
    <rPh sb="25" eb="26">
      <t>ルイ</t>
    </rPh>
    <rPh sb="28" eb="29">
      <t>オオ</t>
    </rPh>
    <rPh sb="31" eb="34">
      <t>エイヨウソ</t>
    </rPh>
    <rPh sb="35" eb="36">
      <t>フク</t>
    </rPh>
    <rPh sb="47" eb="49">
      <t>ガイヒ</t>
    </rPh>
    <rPh sb="50" eb="52">
      <t>ハイゴウ</t>
    </rPh>
    <rPh sb="53" eb="55">
      <t>セイカツ</t>
    </rPh>
    <rPh sb="55" eb="57">
      <t>シュウカン</t>
    </rPh>
    <rPh sb="58" eb="59">
      <t>キ</t>
    </rPh>
    <rPh sb="62" eb="63">
      <t>カタ</t>
    </rPh>
    <rPh sb="73" eb="74">
      <t>トク</t>
    </rPh>
    <rPh sb="77" eb="78">
      <t>ニチ</t>
    </rPh>
    <rPh sb="78" eb="79">
      <t>ブン</t>
    </rPh>
    <phoneticPr fontId="19"/>
  </si>
  <si>
    <t>1日に10粒程度を目安に、お食事時などに数回にわけて、水またはお湯とともにお召し上がりください。</t>
    <rPh sb="1" eb="2">
      <t>ニチ</t>
    </rPh>
    <rPh sb="5" eb="6">
      <t>ツブ</t>
    </rPh>
    <rPh sb="6" eb="8">
      <t>テイド</t>
    </rPh>
    <rPh sb="9" eb="11">
      <t>メヤス</t>
    </rPh>
    <rPh sb="14" eb="16">
      <t>ショクジ</t>
    </rPh>
    <rPh sb="16" eb="17">
      <t>ジ</t>
    </rPh>
    <rPh sb="20" eb="22">
      <t>スウカイ</t>
    </rPh>
    <rPh sb="27" eb="28">
      <t>ミズ</t>
    </rPh>
    <rPh sb="32" eb="33">
      <t>ユ</t>
    </rPh>
    <rPh sb="38" eb="39">
      <t>メ</t>
    </rPh>
    <rPh sb="40" eb="41">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</si>
</sst>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142876</xdr:colOff>
      <xdr:row>8</xdr:row>
      <xdr:rowOff>119062</xdr:rowOff>
    </xdr:from>
    <xdr:to>
      <xdr:col>11</xdr:col>
      <xdr:colOff>79521</xdr:colOff>
      <xdr:row>22</xdr:row>
      <xdr:rowOff>83343</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21532" y="2274093"/>
          <a:ext cx="1746395" cy="3464719"/>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42479</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445</v>
      </c>
      <c r="C6" s="161"/>
      <c r="D6" s="161"/>
      <c r="E6" s="161"/>
      <c r="F6" s="161"/>
      <c r="G6" s="161"/>
      <c r="H6" s="162"/>
      <c r="I6" s="197" t="s">
        <v>444</v>
      </c>
      <c r="J6" s="197"/>
      <c r="K6" s="197"/>
      <c r="L6" s="197"/>
      <c r="M6" s="197"/>
      <c r="N6" s="198" t="s">
        <v>446</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447</v>
      </c>
      <c r="AM6" s="197"/>
      <c r="AN6" s="197"/>
      <c r="AO6" s="197"/>
      <c r="AP6" s="168">
        <v>5800</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443</v>
      </c>
      <c r="AK9" s="171"/>
      <c r="AL9" s="171"/>
      <c r="AM9" s="171"/>
      <c r="AN9" s="180" t="str">
        <f>VLOOKUP($AJ9,DATA1!$1:$168,2,FALSE)</f>
        <v>エキス剤</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030502</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42479</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05</v>
      </c>
      <c r="D4" s="8" t="str">
        <f>商品登録書!AJ9</f>
        <v>030502</v>
      </c>
      <c r="E4" s="8" t="str">
        <f>商品登録書!AJ11</f>
        <v>0002</v>
      </c>
      <c r="F4" s="8" t="str">
        <f>商品登録書!P14</f>
        <v>-</v>
      </c>
      <c r="G4" s="8" t="str">
        <f>商品登録書!T14</f>
        <v>-</v>
      </c>
      <c r="H4" s="8" t="str">
        <f>商品登録書!AE14</f>
        <v>-</v>
      </c>
      <c r="I4" s="8" t="str">
        <f>商品登録書!AL14</f>
        <v>-</v>
      </c>
      <c r="J4" s="70" t="str">
        <f>商品登録書!I6</f>
        <v>オリヒロ</v>
      </c>
      <c r="K4" s="70" t="str">
        <f>商品登録書!N6</f>
        <v>玉葱エキス粒徳用</v>
      </c>
      <c r="L4" s="70" t="str">
        <f>商品登録書!X6</f>
        <v>-</v>
      </c>
      <c r="M4" s="70" t="str">
        <f>商品登録書!AH6</f>
        <v>-</v>
      </c>
      <c r="N4" s="70" t="str">
        <f>商品登録書!AL6</f>
        <v>600粒</v>
      </c>
      <c r="O4" s="10" t="str">
        <f>商品登録書!B6</f>
        <v>4971493104109</v>
      </c>
      <c r="P4" s="10"/>
      <c r="Q4" s="70">
        <f>商品登録書!AP6</f>
        <v>5800</v>
      </c>
      <c r="R4" s="74" t="str">
        <f>商品登録書!P17</f>
        <v>一般的に使われるタマネギ食用部分の他、フラボノイド類など多くの栄養素を含むといわれるタマネギの外皮を配合。生活習慣が気になる方にもおすすめです。お得な60日分。</v>
      </c>
      <c r="S4" s="74" t="str">
        <f>商品登録書!B26</f>
        <v>1日に10粒程度を目安に、お食事時などに数回にわけて、水またはお湯とともにお召し上がりください。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2016-04-19T07:09:05Z</dcterms:modified>
</cp:coreProperties>
</file>