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<sst xmlns="http://schemas.openxmlformats.org/spreadsheetml/2006/main" count="488" uniqueCount="452">
  <si>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</si>
  <si>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</si>
  <si>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</si>
  <si>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</si>
  <si>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</si>
  <si>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</si>
  <si>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</si>
  <si>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</si>
  <si>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</si>
  <si>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</si>
  <si>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</si>
  <si>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</si>
  <si>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</si>
  <si>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</si>
  <si>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</si>
  <si>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</si>
  <si>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</si>
  <si>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</si>
  <si>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</si>
  <si>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</si>
  <si>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</si>
  <si>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</si>
  <si>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</si>
  <si>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</si>
  <si>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</si>
  <si>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</si>
  <si>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</si>
  <si>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</si>
  <si>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</si>
  <si>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</si>
  <si>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</si>
  <si>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</si>
  <si>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</si>
  <si>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</si>
  <si>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</si>
  <si>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</si>
  <si>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</si>
  <si>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</si>
  <si>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</si>
  <si>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</si>
  <si>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</si>
  <si>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</si>
  <si>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</si>
  <si>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</si>
  <si>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</si>
  <si>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</si>
  <si>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</si>
  <si>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</si>
  <si>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</si>
  <si>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</si>
  <si>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</si>
  <si>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</si>
  <si>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</si>
  <si>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</si>
  <si>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</si>
  <si>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</si>
  <si>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</si>
  <si>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</si>
  <si>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</si>
  <si>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</si>
  <si>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</si>
  <si>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</si>
  <si>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</si>
  <si>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</si>
  <si>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</si>
  <si>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</si>
  <si>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</si>
  <si>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</si>
  <si>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</si>
  <si>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</si>
  <si>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</si>
  <si>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</si>
  <si>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</si>
  <si>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</si>
  <si>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</si>
  <si>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</si>
  <si>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</si>
  <si>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</si>
  <si>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</si>
  <si>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</si>
  <si>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</si>
  <si>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</si>
  <si>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</si>
  <si>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</si>
  <si>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</si>
  <si>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</si>
  <si>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</si>
  <si>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</si>
  <si>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</si>
  <si>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</si>
  <si>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</si>
  <si>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</si>
  <si>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</si>
  <si>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</si>
  <si>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</si>
  <si>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</si>
  <si>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</si>
  <si>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</si>
  <si>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</si>
  <si>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</si>
  <si>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</si>
  <si>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</si>
  <si>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</si>
  <si>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</si>
  <si>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</si>
  <si>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</si>
  <si>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</si>
  <si>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</si>
  <si>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</si>
  <si>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</si>
  <si>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</si>
  <si>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</si>
  <si>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</si>
  <si>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</si>
  <si>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</si>
  <si>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</si>
  <si>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</si>
  <si>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</si>
  <si>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</si>
  <si>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</si>
  <si>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</si>
  <si>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</si>
  <si>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</si>
  <si>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</si>
  <si>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</si>
  <si>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</si>
  <si>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</si>
  <si>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</si>
  <si>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</si>
  <si>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</si>
  <si>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</si>
  <si>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</si>
  <si>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</si>
  <si>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</si>
  <si>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</si>
  <si>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</si>
  <si>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</si>
  <si>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</si>
  <si>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</si>
  <si>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</si>
  <si>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</si>
  <si>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</si>
  <si>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</si>
  <si>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</si>
  <si>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</si>
  <si>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</si>
  <si>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</si>
  <si>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</si>
  <si>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</si>
  <si>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</si>
  <si>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</si>
  <si>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</si>
  <si>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</si>
  <si>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</si>
  <si>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</si>
  <si>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</si>
  <si>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</si>
  <si>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</si>
  <si>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</si>
  <si>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</si>
  <si>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</si>
  <si>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</si>
  <si>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</si>
  <si>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</si>
  <si>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</si>
  <si>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</si>
  <si>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</si>
  <si>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</si>
  <si>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</si>
  <si>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</si>
  <si>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</si>
  <si>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</si>
  <si>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</si>
  <si>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</si>
  <si>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</si>
  <si>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</si>
  <si>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</si>
  <si>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</si>
  <si>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</si>
  <si>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</si>
  <si>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</si>
  <si>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</si>
  <si>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</si>
  <si>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</si>
  <si>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</si>
  <si>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</si>
  <si>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</si>
  <si>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</si>
  <si>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</si>
  <si>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</si>
  <si>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</si>
  <si>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</si>
  <si>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</si>
  <si>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</si>
  <si>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</si>
  <si>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</si>
  <si>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</si>
  <si>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</si>
  <si>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</si>
  <si>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</si>
  <si>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</si>
  <si>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</si>
  <si>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</si>
  <si>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</si>
  <si>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</si>
  <si>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</si>
  <si>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</si>
  <si>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</si>
  <si>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</si>
  <si>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</si>
  <si>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</si>
  <si>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</si>
  <si>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</si>
  <si>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</si>
  <si>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</si>
  <si>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</si>
  <si>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</si>
  <si>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</si>
  <si>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</si>
  <si>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</si>
  <si>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</si>
  <si>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</si>
  <si>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</si>
  <si>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</si>
  <si>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</si>
  <si>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</si>
  <si>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</si>
  <si>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</si>
  <si>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</si>
  <si>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</si>
  <si>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</si>
  <si>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</si>
  <si>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</si>
  <si>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</si>
  <si>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</si>
  <si>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</si>
  <si>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</si>
  <si>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</si>
  <si>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</si>
  <si>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</si>
  <si>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</si>
  <si>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</si>
  <si>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</si>
  <si>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</si>
  <si>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</si>
  <si>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</si>
  <si>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</si>
  <si>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</si>
  <si>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</si>
  <si>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</si>
  <si>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</si>
  <si>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</si>
  <si>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</si>
  <si>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</si>
  <si>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</si>
  <si>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</si>
  <si>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</si>
  <si>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</si>
  <si>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</si>
  <si>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</si>
  <si>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</si>
  <si>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</si>
  <si>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</si>
  <si>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</si>
  <si>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</si>
  <si>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</si>
  <si>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</si>
  <si>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</si>
  <si>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</si>
  <si>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</si>
  <si>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</si>
  <si>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</si>
  <si>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</si>
  <si>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</si>
  <si>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</si>
  <si>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</si>
  <si>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</si>
  <si>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</si>
  <si>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</si>
  <si>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</si>
  <si>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</si>
  <si>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</si>
  <si>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</si>
  <si>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</si>
  <si>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</si>
  <si>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</si>
  <si>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</si>
  <si>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</si>
  <si>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</si>
  <si>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</si>
  <si>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</si>
  <si>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</si>
  <si>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</si>
  <si>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</si>
  <si>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</si>
  <si>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</si>
  <si>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</si>
  <si>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</si>
  <si>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</si>
  <si>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</si>
  <si>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</si>
  <si>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</si>
  <si>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</si>
  <si>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</si>
  <si>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</si>
  <si>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</si>
  <si>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</si>
  <si>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</si>
  <si>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</si>
  <si>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</si>
  <si>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</si>
  <si>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</si>
  <si>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</si>
  <si>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</si>
  <si>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</si>
  <si>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</si>
  <si>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</si>
  <si>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</si>
  <si>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</si>
  <si>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</si>
  <si>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</si>
  <si>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</si>
  <si>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</si>
  <si>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</si>
  <si>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</si>
  <si>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</si>
  <si>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</si>
  <si>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</si>
  <si>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</si>
  <si>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</si>
  <si>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</si>
  <si>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</si>
  <si>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</si>
  <si>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</si>
  <si>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</si>
  <si>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</si>
  <si>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</si>
  <si>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</si>
  <si>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</si>
  <si>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</si>
  <si>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</si>
  <si>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</si>
  <si>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</si>
  <si>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</si>
  <si>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</si>
  <si>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</si>
  <si>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</si>
  <si>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</si>
  <si>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</si>
  <si>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</si>
  <si>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</si>
  <si>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</si>
  <si>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</si>
  <si>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</si>
  <si>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</si>
  <si>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</si>
  <si>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</si>
  <si>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</si>
  <si>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</si>
  <si>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</si>
  <si>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</si>
  <si>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</si>
  <si>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</si>
  <si>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</si>
  <si>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</si>
  <si>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</si>
  <si>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</si>
  <si>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</si>
  <si>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</si>
  <si>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</si>
  <si>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</si>
  <si>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</si>
  <si>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</si>
  <si>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</si>
  <si>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</si>
  <si>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</si>
  <si>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</si>
  <si>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</si>
  <si>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</si>
  <si>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</si>
  <si>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</si>
  <si>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</si>
  <si>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</si>
  <si>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</si>
  <si>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</si>
  <si>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</si>
  <si>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</si>
  <si>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</si>
  <si>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</si>
  <si>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</si>
  <si>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</si>
  <si>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</si>
  <si>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</si>
  <si>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</si>
  <si>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</si>
  <si>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</si>
  <si>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</si>
  <si>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</si>
  <si>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</si>
  <si>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</si>
  <si>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</si>
  <si>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</si>
  <si>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</si>
  <si>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</si>
  <si>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</si>
  <si>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</si>
  <si>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</si>
  <si>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</si>
  <si>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</si>
  <si>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</si>
  <si>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</si>
  <si>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</si>
  <si>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</si>
  <si>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</si>
  <si>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</si>
  <si>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</si>
  <si>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</si>
  <si>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</si>
  <si>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</si>
  <si>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</si>
  <si>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</si>
  <si>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</si>
  <si>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</si>
  <si>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</si>
  <si>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</si>
  <si>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</si>
  <si>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</si>
  <si>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</si>
  <si>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</si>
  <si>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</si>
  <si>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</si>
  <si>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</si>
  <si>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</si>
  <si>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</si>
  <si>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</si>
  <si>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</si>
  <si>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</si>
  <si>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</si>
  <si>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</si>
  <si>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</si>
  <si>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</si>
  <si>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</si>
  <si>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茶・エキス剤</t>
    <rPh sb="0" eb="1">
      <t>チャ</t>
    </rPh>
    <rPh sb="5" eb="6">
      <t>ザイ</t>
    </rPh>
    <phoneticPr fontId="19"/>
  </si>
  <si>
    <t>030502</t>
    <phoneticPr fontId="19"/>
  </si>
  <si>
    <t>オリヒロ</t>
    <phoneticPr fontId="19"/>
  </si>
  <si>
    <t>オープン</t>
    <phoneticPr fontId="19"/>
  </si>
  <si>
    <t>4971493104598</t>
    <phoneticPr fontId="19"/>
  </si>
  <si>
    <t>新無臭にんにく卵黄湯</t>
    <rPh sb="0" eb="1">
      <t>シン</t>
    </rPh>
    <rPh sb="1" eb="3">
      <t>ムシュウ</t>
    </rPh>
    <rPh sb="7" eb="9">
      <t>ランオウ</t>
    </rPh>
    <rPh sb="9" eb="10">
      <t>ユ</t>
    </rPh>
    <phoneticPr fontId="19"/>
  </si>
  <si>
    <t>120粒</t>
    <rPh sb="3" eb="4">
      <t>ツブ</t>
    </rPh>
    <phoneticPr fontId="19"/>
  </si>
  <si>
    <t>0006</t>
    <phoneticPr fontId="19"/>
  </si>
  <si>
    <t>昔から人々の健康維持に利用されていた「にんにく」と卵黄湯をご利用しやすいソフトカプセルに仕上げています。これらの食材には身体が必要とする大切な栄養素がたっぷりと詰まっています。毎日の体調管理や栄養補給にお召し上がりください。</t>
    <rPh sb="0" eb="1">
      <t>ムカシ</t>
    </rPh>
    <rPh sb="3" eb="5">
      <t>ヒトビト</t>
    </rPh>
    <rPh sb="6" eb="8">
      <t>ケンコウ</t>
    </rPh>
    <rPh sb="8" eb="10">
      <t>イジ</t>
    </rPh>
    <rPh sb="11" eb="13">
      <t>リヨウ</t>
    </rPh>
    <rPh sb="25" eb="27">
      <t>ランオウ</t>
    </rPh>
    <rPh sb="27" eb="28">
      <t>ユ</t>
    </rPh>
    <rPh sb="30" eb="32">
      <t>リヨウ</t>
    </rPh>
    <rPh sb="44" eb="46">
      <t>シア</t>
    </rPh>
    <rPh sb="56" eb="58">
      <t>ショクザイ</t>
    </rPh>
    <rPh sb="60" eb="62">
      <t>カラダ</t>
    </rPh>
    <rPh sb="63" eb="65">
      <t>ヒツヨウ</t>
    </rPh>
    <rPh sb="68" eb="70">
      <t>タイセツ</t>
    </rPh>
    <rPh sb="71" eb="74">
      <t>エイヨウソ</t>
    </rPh>
    <rPh sb="80" eb="81">
      <t>ツ</t>
    </rPh>
    <rPh sb="88" eb="90">
      <t>マイニチ</t>
    </rPh>
    <rPh sb="91" eb="93">
      <t>タイチョウ</t>
    </rPh>
    <rPh sb="93" eb="95">
      <t>カンリ</t>
    </rPh>
    <rPh sb="96" eb="98">
      <t>エイヨウ</t>
    </rPh>
    <rPh sb="98" eb="100">
      <t>ホキュウ</t>
    </rPh>
    <rPh sb="102" eb="103">
      <t>メ</t>
    </rPh>
    <rPh sb="104" eb="105">
      <t>ア</t>
    </rPh>
    <phoneticPr fontId="19"/>
  </si>
  <si>
    <t>1日に4粒程度を目安にお食事時などに数回に分けて、水またはお湯とともにお召し上がりください。</t>
    <rPh sb="1" eb="2">
      <t>ニチ</t>
    </rPh>
    <rPh sb="4" eb="5">
      <t>ツブ</t>
    </rPh>
    <rPh sb="5" eb="7">
      <t>テイド</t>
    </rPh>
    <rPh sb="8" eb="10">
      <t>メヤス</t>
    </rPh>
    <rPh sb="12" eb="14">
      <t>ショクジ</t>
    </rPh>
    <rPh sb="14" eb="15">
      <t>ジ</t>
    </rPh>
    <rPh sb="18" eb="20">
      <t>スウカイ</t>
    </rPh>
    <rPh sb="21" eb="22">
      <t>ワ</t>
    </rPh>
    <rPh sb="25" eb="26">
      <t>ミズ</t>
    </rPh>
    <rPh sb="30" eb="31">
      <t>ユ</t>
    </rPh>
    <rPh sb="36" eb="37">
      <t>メ</t>
    </rPh>
    <rPh sb="38" eb="39">
      <t>ア</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</si>
</sst>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107157</xdr:colOff>
      <xdr:row>8</xdr:row>
      <xdr:rowOff>178594</xdr:rowOff>
    </xdr:from>
    <xdr:to>
      <xdr:col>11</xdr:col>
      <xdr:colOff>83996</xdr:colOff>
      <xdr:row>21</xdr:row>
      <xdr:rowOff>238125</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85813" y="2333625"/>
          <a:ext cx="1786589" cy="3309938"/>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7"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42479</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446</v>
      </c>
      <c r="C6" s="161"/>
      <c r="D6" s="161"/>
      <c r="E6" s="161"/>
      <c r="F6" s="161"/>
      <c r="G6" s="161"/>
      <c r="H6" s="162"/>
      <c r="I6" s="197" t="s">
        <v>444</v>
      </c>
      <c r="J6" s="197"/>
      <c r="K6" s="197"/>
      <c r="L6" s="197"/>
      <c r="M6" s="197"/>
      <c r="N6" s="198" t="s">
        <v>447</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448</v>
      </c>
      <c r="AM6" s="197"/>
      <c r="AN6" s="197"/>
      <c r="AO6" s="197"/>
      <c r="AP6" s="168" t="s">
        <v>445</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441</v>
      </c>
      <c r="AA9" s="171"/>
      <c r="AB9" s="171"/>
      <c r="AC9" s="171"/>
      <c r="AD9" s="203" t="s">
        <v>442</v>
      </c>
      <c r="AE9" s="204"/>
      <c r="AF9" s="204"/>
      <c r="AG9" s="204"/>
      <c r="AH9" s="204"/>
      <c r="AI9" s="205"/>
      <c r="AJ9" s="171" t="s">
        <v>443</v>
      </c>
      <c r="AK9" s="171"/>
      <c r="AL9" s="171"/>
      <c r="AM9" s="171"/>
      <c r="AN9" s="180" t="str">
        <f>VLOOKUP($AJ9,DATA1!$1:$168,2,FALSE)</f>
        <v>エキス剤</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030502</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c r="B62" s="143">
        <v>1</v>
      </c>
      <c r="C62" s="144"/>
      <c r="D62" s="144" t="s">
        <v>438</v>
      </c>
      <c r="E62" s="144"/>
      <c r="F62" s="144" t="s">
        <v>438</v>
      </c>
      <c r="G62" s="144"/>
      <c r="H62" s="144" t="s">
        <v>438</v>
      </c>
      <c r="I62" s="146"/>
      <c r="K62" s="88">
        <v>42479</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03</v>
      </c>
      <c r="C4" s="8" t="str">
        <f>商品登録書!Z9</f>
        <v>05</v>
      </c>
      <c r="D4" s="8" t="str">
        <f>商品登録書!AJ9</f>
        <v>030502</v>
      </c>
      <c r="E4" s="8" t="str">
        <f>商品登録書!AJ11</f>
        <v>0006</v>
      </c>
      <c r="F4" s="8" t="str">
        <f>商品登録書!P14</f>
        <v>-</v>
      </c>
      <c r="G4" s="8" t="str">
        <f>商品登録書!T14</f>
        <v>-</v>
      </c>
      <c r="H4" s="8" t="str">
        <f>商品登録書!AE14</f>
        <v>-</v>
      </c>
      <c r="I4" s="8" t="str">
        <f>商品登録書!AL14</f>
        <v>-</v>
      </c>
      <c r="J4" s="70" t="str">
        <f>商品登録書!I6</f>
        <v>オリヒロ</v>
      </c>
      <c r="K4" s="70" t="str">
        <f>商品登録書!N6</f>
        <v>新無臭にんにく卵黄湯</v>
      </c>
      <c r="L4" s="70" t="str">
        <f>商品登録書!X6</f>
        <v>-</v>
      </c>
      <c r="M4" s="70" t="str">
        <f>商品登録書!AH6</f>
        <v>-</v>
      </c>
      <c r="N4" s="70" t="str">
        <f>商品登録書!AL6</f>
        <v>120粒</v>
      </c>
      <c r="O4" s="10" t="str">
        <f>商品登録書!B6</f>
        <v>4971493104598</v>
      </c>
      <c r="P4" s="10"/>
      <c r="Q4" s="70" t="str">
        <f>商品登録書!AP6</f>
        <v>オープン</v>
      </c>
      <c r="R4" s="74" t="str">
        <f>商品登録書!P17</f>
        <v>昔から人々の健康維持に利用されていた「にんにく」と卵黄湯をご利用しやすいソフトカプセルに仕上げています。これらの食材には身体が必要とする大切な栄養素がたっぷりと詰まっています。毎日の体調管理や栄養補給にお召し上がりください。</v>
      </c>
      <c r="S4" s="74" t="str">
        <f>商品登録書!B26</f>
        <v>1日に4粒程度を目安にお食事時などに数回に分けて、水またはお湯とともにお召し上がりください。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2016-04-19T07:27:43Z</dcterms:modified>
</cp:coreProperties>
</file>