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<sst xmlns="http://schemas.openxmlformats.org/spreadsheetml/2006/main" count="488" uniqueCount="452">
  <si>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</si>
  <si>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</si>
  <si>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</si>
  <si>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</si>
  <si>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</si>
  <si>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</si>
  <si>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</si>
  <si>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</si>
  <si>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</si>
  <si>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</si>
  <si>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</si>
  <si>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</si>
  <si>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</si>
  <si>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</si>
  <si>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</si>
  <si>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</si>
  <si>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</si>
  <si>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</si>
  <si>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</si>
  <si>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</si>
  <si>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</si>
  <si>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</si>
  <si>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</si>
  <si>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</si>
  <si>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</si>
  <si>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</si>
  <si>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</si>
  <si>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</si>
  <si>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</si>
  <si>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</si>
  <si>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</si>
  <si>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</si>
  <si>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</si>
  <si>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</si>
  <si>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</si>
  <si>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</si>
  <si>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</si>
  <si>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</si>
  <si>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</si>
  <si>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</si>
  <si>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</si>
  <si>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</si>
  <si>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</si>
  <si>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</si>
  <si>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</si>
  <si>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</si>
  <si>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</si>
  <si>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</si>
  <si>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</si>
  <si>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</si>
  <si>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</si>
  <si>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</si>
  <si>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</si>
  <si>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</si>
  <si>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</si>
  <si>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</si>
  <si>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</si>
  <si>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</si>
  <si>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</si>
  <si>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</si>
  <si>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</si>
  <si>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</si>
  <si>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</si>
  <si>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</si>
  <si>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</si>
  <si>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</si>
  <si>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</si>
  <si>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</si>
  <si>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</si>
  <si>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</si>
  <si>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</si>
  <si>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</si>
  <si>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</si>
  <si>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</si>
  <si>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</si>
  <si>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</si>
  <si>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</si>
  <si>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</si>
  <si>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</si>
  <si>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</si>
  <si>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</si>
  <si>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</si>
  <si>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</si>
  <si>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</si>
  <si>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</si>
  <si>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</si>
  <si>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</si>
  <si>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</si>
  <si>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</si>
  <si>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</si>
  <si>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</si>
  <si>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</si>
  <si>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</si>
  <si>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</si>
  <si>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</si>
  <si>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</si>
  <si>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</si>
  <si>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</si>
  <si>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</si>
  <si>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</si>
  <si>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</si>
  <si>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</si>
  <si>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</si>
  <si>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</si>
  <si>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</si>
  <si>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</si>
  <si>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</si>
  <si>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</si>
  <si>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</si>
  <si>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</si>
  <si>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</si>
  <si>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</si>
  <si>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</si>
  <si>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</si>
  <si>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</si>
  <si>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</si>
  <si>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</si>
  <si>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</si>
  <si>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</si>
  <si>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</si>
  <si>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</si>
  <si>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</si>
  <si>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</si>
  <si>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</si>
  <si>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</si>
  <si>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</si>
  <si>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</si>
  <si>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</si>
  <si>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</si>
  <si>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</si>
  <si>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</si>
  <si>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</si>
  <si>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</si>
  <si>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</si>
  <si>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</si>
  <si>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</si>
  <si>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</si>
  <si>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</si>
  <si>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</si>
  <si>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</si>
  <si>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</si>
  <si>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</si>
  <si>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</si>
  <si>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</si>
  <si>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</si>
  <si>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</si>
  <si>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</si>
  <si>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</si>
  <si>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</si>
  <si>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</si>
  <si>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</si>
  <si>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</si>
  <si>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</si>
  <si>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</si>
  <si>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</si>
  <si>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</si>
  <si>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</si>
  <si>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</si>
  <si>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</si>
  <si>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</si>
  <si>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</si>
  <si>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</si>
  <si>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</si>
  <si>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</si>
  <si>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</si>
  <si>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</si>
  <si>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</si>
  <si>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</si>
  <si>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</si>
  <si>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</si>
  <si>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</si>
  <si>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</si>
  <si>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</si>
  <si>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</si>
  <si>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</si>
  <si>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</si>
  <si>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</si>
  <si>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</si>
  <si>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</si>
  <si>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</si>
  <si>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</si>
  <si>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</si>
  <si>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</si>
  <si>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</si>
  <si>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</si>
  <si>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</si>
  <si>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</si>
  <si>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</si>
  <si>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</si>
  <si>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</si>
  <si>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</si>
  <si>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</si>
  <si>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</si>
  <si>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</si>
  <si>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</si>
  <si>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</si>
  <si>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</si>
  <si>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</si>
  <si>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</si>
  <si>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</si>
  <si>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</si>
  <si>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</si>
  <si>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</si>
  <si>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</si>
  <si>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</si>
  <si>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</si>
  <si>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</si>
  <si>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</si>
  <si>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</si>
  <si>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</si>
  <si>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</si>
  <si>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</si>
  <si>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</si>
  <si>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</si>
  <si>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</si>
  <si>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</si>
  <si>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</si>
  <si>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</si>
  <si>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</si>
  <si>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</si>
  <si>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</si>
  <si>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</si>
  <si>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</si>
  <si>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</si>
  <si>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</si>
  <si>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</si>
  <si>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</si>
  <si>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</si>
  <si>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</si>
  <si>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</si>
  <si>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</si>
  <si>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</si>
  <si>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</si>
  <si>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</si>
  <si>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</si>
  <si>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</si>
  <si>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</si>
  <si>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</si>
  <si>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</si>
  <si>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</si>
  <si>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</si>
  <si>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</si>
  <si>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</si>
  <si>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</si>
  <si>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</si>
  <si>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</si>
  <si>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</si>
  <si>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</si>
  <si>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</si>
  <si>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</si>
  <si>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</si>
  <si>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</si>
  <si>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</si>
  <si>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</si>
  <si>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</si>
  <si>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</si>
  <si>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</si>
  <si>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</si>
  <si>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</si>
  <si>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</si>
  <si>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</si>
  <si>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</si>
  <si>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</si>
  <si>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</si>
  <si>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</si>
  <si>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</si>
  <si>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</si>
  <si>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</si>
  <si>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</si>
  <si>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</si>
  <si>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</si>
  <si>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</si>
  <si>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</si>
  <si>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</si>
  <si>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</si>
  <si>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</si>
  <si>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</si>
  <si>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</si>
  <si>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</si>
  <si>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</si>
  <si>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</si>
  <si>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</si>
  <si>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</si>
  <si>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</si>
  <si>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</si>
  <si>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</si>
  <si>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</si>
  <si>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</si>
  <si>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</si>
  <si>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</si>
  <si>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</si>
  <si>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</si>
  <si>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</si>
  <si>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</si>
  <si>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</si>
  <si>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</si>
  <si>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</si>
  <si>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</si>
  <si>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</si>
  <si>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</si>
  <si>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</si>
  <si>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</si>
  <si>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</si>
  <si>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</si>
  <si>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</si>
  <si>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</si>
  <si>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</si>
  <si>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</si>
  <si>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</si>
  <si>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</si>
  <si>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</si>
  <si>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</si>
  <si>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</si>
  <si>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</si>
  <si>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</si>
  <si>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</si>
  <si>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</si>
  <si>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</si>
  <si>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</si>
  <si>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</si>
  <si>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</si>
  <si>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</si>
  <si>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</si>
  <si>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</si>
  <si>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</si>
  <si>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</si>
  <si>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</si>
  <si>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</si>
  <si>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</si>
  <si>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</si>
  <si>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</si>
  <si>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</si>
  <si>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</si>
  <si>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</si>
  <si>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</si>
  <si>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</si>
  <si>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</si>
  <si>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</si>
  <si>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</si>
  <si>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</si>
  <si>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</si>
  <si>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</si>
  <si>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</si>
  <si>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</si>
  <si>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</si>
  <si>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</si>
  <si>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</si>
  <si>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</si>
  <si>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</si>
  <si>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</si>
  <si>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</si>
  <si>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</si>
  <si>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</si>
  <si>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</si>
  <si>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</si>
  <si>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</si>
  <si>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</si>
  <si>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</si>
  <si>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</si>
  <si>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</si>
  <si>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</si>
  <si>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</si>
  <si>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</si>
  <si>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</si>
  <si>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</si>
  <si>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</si>
  <si>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</si>
  <si>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</si>
  <si>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</si>
  <si>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</si>
  <si>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</si>
  <si>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</si>
  <si>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</si>
  <si>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</si>
  <si>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</si>
  <si>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</si>
  <si>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</si>
  <si>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</si>
  <si>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</si>
  <si>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</si>
  <si>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</si>
  <si>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</si>
  <si>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</si>
  <si>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</si>
  <si>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</si>
  <si>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</si>
  <si>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</si>
  <si>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</si>
  <si>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</si>
  <si>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</si>
  <si>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</si>
  <si>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</si>
  <si>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</si>
  <si>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</si>
  <si>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</si>
  <si>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</si>
  <si>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</si>
  <si>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</si>
  <si>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</si>
  <si>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</si>
  <si>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</si>
  <si>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</si>
  <si>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</si>
  <si>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</si>
  <si>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</si>
  <si>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</si>
  <si>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</si>
  <si>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</si>
  <si>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</si>
  <si>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</si>
  <si>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</si>
  <si>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</si>
  <si>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</si>
  <si>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</si>
  <si>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</si>
  <si>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</si>
  <si>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</si>
  <si>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</si>
  <si>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</si>
  <si>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</si>
  <si>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</si>
  <si>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</si>
  <si>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</si>
  <si>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</si>
  <si>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</si>
  <si>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</si>
  <si>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</si>
  <si>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</si>
  <si>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</si>
  <si>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</si>
  <si>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</si>
  <si>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</si>
  <si>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</si>
  <si>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</si>
  <si>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</si>
  <si>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</si>
  <si>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</si>
  <si>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</si>
  <si>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</si>
  <si>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</si>
  <si>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030401</t>
    <phoneticPr fontId="19"/>
  </si>
  <si>
    <t>03</t>
    <phoneticPr fontId="19"/>
  </si>
  <si>
    <t>機能食品</t>
    <rPh sb="0" eb="2">
      <t>キノウ</t>
    </rPh>
    <rPh sb="2" eb="4">
      <t>ショクヒン</t>
    </rPh>
    <phoneticPr fontId="19"/>
  </si>
  <si>
    <t>-</t>
    <phoneticPr fontId="19"/>
  </si>
  <si>
    <t>オリヒロ</t>
    <phoneticPr fontId="19"/>
  </si>
  <si>
    <t>4971493106615</t>
    <phoneticPr fontId="19"/>
  </si>
  <si>
    <t>MOSTチュアブル　ウコン</t>
    <phoneticPr fontId="19"/>
  </si>
  <si>
    <t>180粒</t>
    <rPh sb="3" eb="4">
      <t>ツブ</t>
    </rPh>
    <phoneticPr fontId="19"/>
  </si>
  <si>
    <t>オープン</t>
    <phoneticPr fontId="19"/>
  </si>
  <si>
    <t>0012</t>
    <phoneticPr fontId="19"/>
  </si>
  <si>
    <t>お酒のお付き合いの多い方などに人気のウコンをギュッと濃縮したエキスを配合したチュアブルタイプのサプリメントです。美味しいトロピカルフルーツ風味</t>
    <rPh sb="1" eb="2">
      <t>サケ</t>
    </rPh>
    <rPh sb="4" eb="5">
      <t>ツ</t>
    </rPh>
    <rPh sb="6" eb="7">
      <t>ア</t>
    </rPh>
    <rPh sb="9" eb="10">
      <t>オオ</t>
    </rPh>
    <rPh sb="11" eb="12">
      <t>カタ</t>
    </rPh>
    <rPh sb="15" eb="17">
      <t>ニンキ</t>
    </rPh>
    <rPh sb="26" eb="28">
      <t>ノウシュク</t>
    </rPh>
    <rPh sb="34" eb="36">
      <t>ハイゴウ</t>
    </rPh>
    <rPh sb="56" eb="58">
      <t>オイ</t>
    </rPh>
    <rPh sb="69" eb="71">
      <t>フウミ</t>
    </rPh>
    <phoneticPr fontId="19"/>
  </si>
  <si>
    <t>1日2粒程度を目安に、必ずかんでお召し上がりください。</t>
    <rPh sb="1" eb="2">
      <t>ニチ</t>
    </rPh>
    <rPh sb="3" eb="4">
      <t>ツブ</t>
    </rPh>
    <rPh sb="4" eb="6">
      <t>テイド</t>
    </rPh>
    <rPh sb="7" eb="9">
      <t>メヤス</t>
    </rPh>
    <rPh sb="11" eb="12">
      <t>カナラ</t>
    </rPh>
    <rPh sb="17" eb="18">
      <t>メ</t>
    </rPh>
    <rPh sb="19" eb="20">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</si>
</sst>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47625</xdr:colOff>
      <xdr:row>9</xdr:row>
      <xdr:rowOff>-1</xdr:rowOff>
    </xdr:from>
    <xdr:to>
      <xdr:col>12</xdr:col>
      <xdr:colOff>143449</xdr:colOff>
      <xdr:row>21</xdr:row>
      <xdr:rowOff>202405</xdr:rowOff>
    </xdr:to>
    <xdr:pic>
      <xdr:nvPicPr>
        <xdr:cNvPr id="3" name="図 2"/>
        <xdr:cNvPicPr>
          <a:picLocks noChangeAspect="1"/>
        </xdr:cNvPicPr>
      </xdr:nvPicPr>
      <xdr:blipFill>
        <a:blip xmlns:r="http://schemas.openxmlformats.org/officeDocument/2006/relationships" r:embed="rId1"/>
        <a:stretch>
          <a:fillRect/>
        </a:stretch>
      </xdr:blipFill>
      <xdr:spPr>
        <a:xfrm>
          <a:off x="500063" y="2405062"/>
          <a:ext cx="2358011" cy="32027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6"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42476</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443</v>
      </c>
      <c r="Y6" s="105"/>
      <c r="Z6" s="105"/>
      <c r="AA6" s="105"/>
      <c r="AB6" s="105"/>
      <c r="AC6" s="105"/>
      <c r="AD6" s="105"/>
      <c r="AE6" s="105"/>
      <c r="AF6" s="105"/>
      <c r="AG6" s="105"/>
      <c r="AH6" s="103" t="s">
        <v>438</v>
      </c>
      <c r="AI6" s="103"/>
      <c r="AJ6" s="103"/>
      <c r="AK6" s="103"/>
      <c r="AL6" s="103" t="s">
        <v>447</v>
      </c>
      <c r="AM6" s="103"/>
      <c r="AN6" s="103"/>
      <c r="AO6" s="103"/>
      <c r="AP6" s="108" t="s">
        <v>448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440</v>
      </c>
      <c r="AK9" s="93"/>
      <c r="AL9" s="93"/>
      <c r="AM9" s="93"/>
      <c r="AN9" s="90" t="str">
        <f>VLOOKUP($AJ9,DATA1!$1:$168,2,FALSE)</f>
        <v>肝ケア（飲酒ケア）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030401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42476</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03</v>
      </c>
      <c r="D4" s="8" t="str">
        <f>商品登録書!AJ9</f>
        <v>030401</v>
      </c>
      <c r="E4" s="8" t="str">
        <f>商品登録書!AJ11</f>
        <v>0012</v>
      </c>
      <c r="F4" s="8" t="str">
        <f>商品登録書!P14</f>
        <v>-</v>
      </c>
      <c r="G4" s="8" t="str">
        <f>商品登録書!T14</f>
        <v>-</v>
      </c>
      <c r="H4" s="8" t="str">
        <f>商品登録書!AE14</f>
        <v>-</v>
      </c>
      <c r="I4" s="8" t="str">
        <f>商品登録書!AL14</f>
        <v>-</v>
      </c>
      <c r="J4" s="70" t="str">
        <f>商品登録書!I6</f>
        <v>オリヒロ</v>
      </c>
      <c r="K4" s="70" t="str">
        <f>商品登録書!N6</f>
        <v>MOSTチュアブル　ウコン</v>
      </c>
      <c r="L4" s="70" t="str">
        <f>商品登録書!X6</f>
        <v>-</v>
      </c>
      <c r="M4" s="70" t="str">
        <f>商品登録書!AH6</f>
        <v>-</v>
      </c>
      <c r="N4" s="70" t="str">
        <f>商品登録書!AL6</f>
        <v>180粒</v>
      </c>
      <c r="O4" s="10" t="str">
        <f>商品登録書!B6</f>
        <v>4971493106615</v>
      </c>
      <c r="P4" s="10"/>
      <c r="Q4" s="70" t="str">
        <f>商品登録書!AP6</f>
        <v>オープン</v>
      </c>
      <c r="R4" s="74" t="str">
        <f>商品登録書!P17</f>
        <v>お酒のお付き合いの多い方などに人気のウコンをギュッと濃縮したエキスを配合したチュアブルタイプのサプリメントです。美味しいトロピカルフルーツ風味</v>
      </c>
      <c r="S4" s="74" t="str">
        <f>商品登録書!B26</f>
        <v>1日2粒程度を目安に、必ずかんでお召し上がりください。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2016-04-16T08:01:24Z</dcterms:modified>
</cp:coreProperties>
</file>