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Z11" i="4"/>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D4" l="1"/>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<sst xmlns="http://schemas.openxmlformats.org/spreadsheetml/2006/main" count="488" uniqueCount="452">
  <si>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</si>
  <si>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</si>
  <si>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</si>
  <si>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</si>
  <si>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</si>
  <si>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</si>
  <si>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</si>
  <si>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</si>
  <si>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</si>
  <si>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</si>
  <si>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</si>
  <si>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</si>
  <si>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</si>
  <si>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</si>
  <si>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</si>
  <si>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</si>
  <si>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</si>
  <si>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</si>
  <si>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</si>
  <si>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</si>
  <si>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</si>
  <si>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</si>
  <si>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</si>
  <si>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</si>
  <si>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</si>
  <si>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</si>
  <si>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</si>
  <si>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</si>
  <si>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</si>
  <si>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</si>
  <si>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</si>
  <si>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</si>
  <si>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</si>
  <si>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</si>
  <si>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</si>
  <si>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</si>
  <si>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</si>
  <si>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</si>
  <si>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</si>
  <si>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</si>
  <si>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</si>
  <si>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</si>
  <si>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</si>
  <si>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</si>
  <si>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</si>
  <si>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</si>
  <si>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</si>
  <si>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</si>
  <si>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</si>
  <si>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</si>
  <si>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</si>
  <si>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</si>
  <si>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</si>
  <si>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</si>
  <si>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</si>
  <si>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</si>
  <si>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</si>
  <si>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</si>
  <si>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</si>
  <si>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</si>
  <si>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</si>
  <si>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</si>
  <si>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</si>
  <si>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</si>
  <si>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</si>
  <si>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</si>
  <si>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</si>
  <si>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</si>
  <si>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</si>
  <si>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</si>
  <si>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</si>
  <si>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</si>
  <si>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</si>
  <si>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</si>
  <si>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</si>
  <si>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</si>
  <si>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</si>
  <si>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</si>
  <si>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</si>
  <si>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</si>
  <si>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</si>
  <si>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</si>
  <si>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</si>
  <si>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</si>
  <si>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</si>
  <si>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</si>
  <si>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</si>
  <si>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</si>
  <si>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</si>
  <si>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</si>
  <si>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</si>
  <si>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</si>
  <si>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</si>
  <si>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</si>
  <si>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</si>
  <si>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</si>
  <si>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</si>
  <si>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</si>
  <si>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</si>
  <si>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</si>
  <si>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</si>
  <si>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</si>
  <si>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</si>
  <si>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</si>
  <si>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</si>
  <si>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</si>
  <si>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</si>
  <si>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</si>
  <si>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</si>
  <si>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</si>
  <si>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</si>
  <si>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</si>
  <si>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</si>
  <si>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</si>
  <si>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</si>
  <si>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</si>
  <si>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</si>
  <si>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</si>
  <si>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</si>
  <si>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</si>
  <si>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</si>
  <si>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</si>
  <si>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</si>
  <si>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</si>
  <si>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</si>
  <si>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</si>
  <si>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</si>
  <si>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</si>
  <si>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</si>
  <si>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</si>
  <si>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</si>
  <si>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</si>
  <si>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</si>
  <si>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</si>
  <si>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</si>
  <si>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</si>
  <si>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</si>
  <si>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</si>
  <si>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</si>
  <si>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</si>
  <si>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</si>
  <si>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</si>
  <si>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</si>
  <si>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</si>
  <si>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</si>
  <si>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</si>
  <si>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</si>
  <si>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</si>
  <si>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</si>
  <si>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</si>
  <si>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</si>
  <si>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</si>
  <si>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</si>
  <si>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</si>
  <si>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</si>
  <si>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</si>
  <si>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</si>
  <si>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</si>
  <si>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</si>
  <si>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</si>
  <si>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</si>
  <si>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</si>
  <si>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</si>
  <si>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</si>
  <si>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</si>
  <si>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</si>
  <si>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</si>
  <si>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</si>
  <si>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</si>
  <si>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</si>
  <si>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</si>
  <si>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</si>
  <si>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</si>
  <si>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</si>
  <si>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</si>
  <si>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</si>
  <si>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</si>
  <si>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</si>
  <si>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</si>
  <si>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</si>
  <si>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</si>
  <si>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</si>
  <si>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</si>
  <si>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</si>
  <si>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</si>
  <si>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</si>
  <si>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</si>
  <si>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</si>
  <si>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</si>
  <si>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</si>
  <si>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</si>
  <si>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</si>
  <si>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</si>
  <si>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</si>
  <si>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</si>
  <si>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</si>
  <si>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</si>
  <si>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</si>
  <si>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</si>
  <si>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</si>
  <si>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</si>
  <si>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</si>
  <si>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</si>
  <si>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</si>
  <si>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</si>
  <si>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</si>
  <si>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</si>
  <si>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</si>
  <si>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</si>
  <si>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</si>
  <si>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</si>
  <si>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</si>
  <si>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</si>
  <si>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</si>
  <si>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</si>
  <si>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</si>
  <si>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</si>
  <si>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</si>
  <si>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</si>
  <si>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</si>
  <si>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</si>
  <si>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</si>
  <si>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</si>
  <si>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</si>
  <si>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</si>
  <si>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</si>
  <si>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</si>
  <si>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</si>
  <si>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</si>
  <si>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</si>
  <si>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</si>
  <si>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</si>
  <si>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</si>
  <si>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</si>
  <si>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</si>
  <si>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</si>
  <si>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</si>
  <si>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</si>
  <si>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</si>
  <si>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</si>
  <si>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</si>
  <si>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</si>
  <si>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</si>
  <si>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</si>
  <si>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</si>
  <si>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</si>
  <si>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</si>
  <si>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</si>
  <si>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</si>
  <si>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</si>
  <si>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</si>
  <si>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</si>
  <si>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</si>
  <si>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</si>
  <si>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</si>
  <si>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</si>
  <si>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</si>
  <si>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</si>
  <si>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</si>
  <si>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</si>
  <si>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</si>
  <si>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</si>
  <si>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</si>
  <si>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</si>
  <si>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</si>
  <si>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</si>
  <si>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</si>
  <si>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</si>
  <si>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</si>
  <si>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</si>
  <si>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</si>
  <si>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</si>
  <si>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</si>
  <si>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</si>
  <si>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</si>
  <si>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</si>
  <si>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</si>
  <si>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</si>
  <si>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</si>
  <si>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</si>
  <si>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</si>
  <si>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</si>
  <si>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</si>
  <si>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</si>
  <si>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</si>
  <si>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</si>
  <si>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</si>
  <si>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</si>
  <si>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</si>
  <si>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</si>
  <si>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</si>
  <si>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</si>
  <si>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</si>
  <si>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</si>
  <si>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</si>
  <si>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</si>
  <si>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</si>
  <si>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</si>
  <si>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</si>
  <si>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</si>
  <si>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</si>
  <si>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</si>
  <si>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</si>
  <si>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</si>
  <si>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</si>
  <si>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</si>
  <si>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</si>
  <si>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</si>
  <si>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</si>
  <si>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</si>
  <si>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</si>
  <si>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</si>
  <si>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</si>
  <si>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</si>
  <si>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</si>
  <si>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</si>
  <si>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</si>
  <si>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</si>
  <si>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</si>
  <si>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</si>
  <si>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</si>
  <si>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</si>
  <si>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</si>
  <si>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</si>
  <si>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</si>
  <si>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</si>
  <si>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</si>
  <si>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</si>
  <si>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</si>
  <si>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</si>
  <si>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</si>
  <si>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</si>
  <si>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</si>
  <si>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</si>
  <si>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</si>
  <si>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</si>
  <si>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</si>
  <si>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</si>
  <si>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</si>
  <si>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</si>
  <si>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</si>
  <si>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</si>
  <si>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</si>
  <si>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</si>
  <si>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</si>
  <si>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</si>
  <si>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</si>
  <si>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</si>
  <si>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</si>
  <si>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</si>
  <si>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</si>
  <si>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</si>
  <si>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</si>
  <si>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</si>
  <si>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</si>
  <si>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</si>
  <si>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</si>
  <si>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</si>
  <si>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</si>
  <si>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</si>
  <si>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</si>
  <si>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</si>
  <si>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</si>
  <si>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</si>
  <si>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</si>
  <si>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</si>
  <si>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</si>
  <si>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</si>
  <si>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</si>
  <si>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</si>
  <si>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</si>
  <si>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</si>
  <si>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</si>
  <si>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</si>
  <si>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</si>
  <si>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</si>
  <si>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</si>
  <si>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</si>
  <si>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</si>
  <si>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</si>
  <si>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</si>
  <si>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</si>
  <si>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</si>
  <si>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</si>
  <si>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</si>
  <si>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</si>
  <si>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</si>
  <si>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</si>
  <si>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</si>
  <si>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</si>
  <si>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</si>
  <si>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</si>
  <si>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</si>
  <si>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</si>
  <si>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</si>
  <si>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</si>
  <si>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</si>
  <si>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</si>
  <si>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</si>
  <si>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</si>
  <si>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</si>
  <si>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</si>
  <si>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</si>
  <si>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</si>
  <si>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</si>
  <si>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</si>
  <si>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</si>
  <si>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</si>
  <si>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</si>
  <si>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</si>
  <si>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</si>
  <si>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</si>
  <si>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</si>
  <si>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</si>
  <si>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</si>
  <si>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</si>
  <si>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</si>
  <si>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</si>
  <si>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</si>
  <si>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</si>
  <si>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</si>
  <si>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</si>
  <si>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</si>
  <si>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</si>
  <si>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</si>
  <si>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</si>
  <si>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</si>
  <si>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</si>
  <si>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</si>
  <si>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</si>
  <si>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</si>
  <si>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</si>
  <si>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</si>
  <si>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</si>
  <si>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</si>
  <si>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</si>
  <si>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</si>
  <si>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</si>
  <si>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</si>
  <si>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</si>
  <si>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</si>
  <si>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</si>
  <si>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t>
    <rPh sb="0" eb="1">
      <t>チャ</t>
    </rPh>
    <phoneticPr fontId="19"/>
  </si>
  <si>
    <t>030501</t>
    <phoneticPr fontId="19"/>
  </si>
  <si>
    <t>オリヒロ</t>
    <phoneticPr fontId="19"/>
  </si>
  <si>
    <t>4971493201693</t>
    <phoneticPr fontId="19"/>
  </si>
  <si>
    <t>NLティー100%　グァバ茶</t>
    <rPh sb="13" eb="14">
      <t>チャ</t>
    </rPh>
    <phoneticPr fontId="19"/>
  </si>
  <si>
    <t>26包</t>
    <rPh sb="2" eb="3">
      <t>ホウ</t>
    </rPh>
    <phoneticPr fontId="19"/>
  </si>
  <si>
    <t>オープン</t>
    <phoneticPr fontId="19"/>
  </si>
  <si>
    <t>0015</t>
    <phoneticPr fontId="19"/>
  </si>
  <si>
    <t>焙煎済みのグァバ葉を100％使用。毎日の美容と健康にお召し上がりください。</t>
    <rPh sb="0" eb="2">
      <t>バイセン</t>
    </rPh>
    <rPh sb="2" eb="3">
      <t>ス</t>
    </rPh>
    <rPh sb="8" eb="9">
      <t>ハ</t>
    </rPh>
    <rPh sb="14" eb="16">
      <t>シヨウ</t>
    </rPh>
    <rPh sb="17" eb="19">
      <t>マイニチ</t>
    </rPh>
    <rPh sb="20" eb="22">
      <t>ビヨウ</t>
    </rPh>
    <rPh sb="23" eb="25">
      <t>ケンコウ</t>
    </rPh>
    <rPh sb="27" eb="28">
      <t>メ</t>
    </rPh>
    <rPh sb="29" eb="30">
      <t>ア</t>
    </rPh>
    <phoneticPr fontId="19"/>
  </si>
  <si>
    <t>よく沸騰している約500mlの熱湯に本品1品を入れ、2~3分を目安に弱火で煮出してください。煮出す時間はお茶の色や香りでお好みによって調節してください。程よい色と香りがでましたら、火を止めてポットに保温するか冷蔵庫で冷やしてお召し上がりください。煮出した後、ティーバッグをそのまま入れておきますと苦みがててくることがありますので必ず取り出してポットなどに移してください。</t>
    <rPh sb="2" eb="4">
      <t>フットウ</t>
    </rPh>
    <rPh sb="8" eb="9">
      <t>ヤク</t>
    </rPh>
    <rPh sb="15" eb="17">
      <t>ネットウ</t>
    </rPh>
    <rPh sb="18" eb="19">
      <t>ホン</t>
    </rPh>
    <rPh sb="19" eb="20">
      <t>ヒン</t>
    </rPh>
    <rPh sb="21" eb="22">
      <t>ヒン</t>
    </rPh>
    <rPh sb="23" eb="24">
      <t>イ</t>
    </rPh>
    <rPh sb="29" eb="30">
      <t>フン</t>
    </rPh>
    <rPh sb="31" eb="33">
      <t>メヤス</t>
    </rPh>
    <rPh sb="34" eb="36">
      <t>ヨワビ</t>
    </rPh>
    <rPh sb="37" eb="39">
      <t>ニダ</t>
    </rPh>
    <rPh sb="46" eb="48">
      <t>ニダ</t>
    </rPh>
    <rPh sb="49" eb="51">
      <t>ジカン</t>
    </rPh>
    <rPh sb="53" eb="54">
      <t>チャ</t>
    </rPh>
    <rPh sb="55" eb="56">
      <t>イロ</t>
    </rPh>
    <rPh sb="57" eb="58">
      <t>カオ</t>
    </rPh>
    <rPh sb="61" eb="62">
      <t>コノ</t>
    </rPh>
    <rPh sb="67" eb="69">
      <t>チョウセツ</t>
    </rPh>
    <rPh sb="76" eb="77">
      <t>ホド</t>
    </rPh>
    <rPh sb="79" eb="80">
      <t>イロ</t>
    </rPh>
    <rPh sb="81" eb="82">
      <t>カオ</t>
    </rPh>
    <rPh sb="90" eb="91">
      <t>ヒ</t>
    </rPh>
    <rPh sb="92" eb="93">
      <t>ト</t>
    </rPh>
    <rPh sb="99" eb="101">
      <t>ホオン</t>
    </rPh>
    <rPh sb="104" eb="107">
      <t>レイゾウコ</t>
    </rPh>
    <rPh sb="108" eb="109">
      <t>ヒ</t>
    </rPh>
    <rPh sb="113" eb="114">
      <t>メ</t>
    </rPh>
    <rPh sb="115" eb="116">
      <t>ア</t>
    </rPh>
    <rPh sb="123" eb="125">
      <t>ニダ</t>
    </rPh>
    <rPh sb="127" eb="128">
      <t>アト</t>
    </rPh>
    <rPh sb="140" eb="141">
      <t>イ</t>
    </rPh>
    <rPh sb="148" eb="149">
      <t>ニガ</t>
    </rPh>
    <rPh sb="164" eb="165">
      <t>カナラ</t>
    </rPh>
    <rPh sb="166" eb="167">
      <t>ト</t>
    </rPh>
    <rPh sb="168" eb="169">
      <t>ダ</t>
    </rPh>
    <rPh sb="177" eb="178">
      <t>ウツ</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</si>
</sst>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59533</xdr:colOff>
      <xdr:row>8</xdr:row>
      <xdr:rowOff>178594</xdr:rowOff>
    </xdr:from>
    <xdr:to>
      <xdr:col>12</xdr:col>
      <xdr:colOff>74606</xdr:colOff>
      <xdr:row>21</xdr:row>
      <xdr:rowOff>226219</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11971" y="2333625"/>
          <a:ext cx="2277260" cy="3298032"/>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3" zoomScale="80" zoomScaleNormal="80" zoomScalePageLayoutView="80" workbookViewId="0">
      <selection activeCell="B26" sqref="B26:AS46"/>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42479</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445</v>
      </c>
      <c r="C6" s="161"/>
      <c r="D6" s="161"/>
      <c r="E6" s="161"/>
      <c r="F6" s="161"/>
      <c r="G6" s="161"/>
      <c r="H6" s="162"/>
      <c r="I6" s="197" t="s">
        <v>444</v>
      </c>
      <c r="J6" s="197"/>
      <c r="K6" s="197"/>
      <c r="L6" s="197"/>
      <c r="M6" s="197"/>
      <c r="N6" s="198" t="s">
        <v>446</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447</v>
      </c>
      <c r="AM6" s="197"/>
      <c r="AN6" s="197"/>
      <c r="AO6" s="197"/>
      <c r="AP6" s="168" t="s">
        <v>448</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441</v>
      </c>
      <c r="AA9" s="171"/>
      <c r="AB9" s="171"/>
      <c r="AC9" s="171"/>
      <c r="AD9" s="203" t="s">
        <v>442</v>
      </c>
      <c r="AE9" s="204"/>
      <c r="AF9" s="204"/>
      <c r="AG9" s="204"/>
      <c r="AH9" s="204"/>
      <c r="AI9" s="205"/>
      <c r="AJ9" s="171" t="s">
        <v>443</v>
      </c>
      <c r="AK9" s="171"/>
      <c r="AL9" s="171"/>
      <c r="AM9" s="171"/>
      <c r="AN9" s="180" t="str">
        <f>VLOOKUP($AJ9,DATA1!$1:$168,2,FALSE)</f>
        <v>健康茶・健康酢</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030501</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c r="B62" s="143">
        <v>1</v>
      </c>
      <c r="C62" s="144"/>
      <c r="D62" s="144" t="s">
        <v>438</v>
      </c>
      <c r="E62" s="144"/>
      <c r="F62" s="144" t="s">
        <v>438</v>
      </c>
      <c r="G62" s="144"/>
      <c r="H62" s="144" t="s">
        <v>438</v>
      </c>
      <c r="I62" s="146"/>
      <c r="K62" s="88">
        <v>42479</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03</v>
      </c>
      <c r="C4" s="8" t="str">
        <f>商品登録書!Z9</f>
        <v>05</v>
      </c>
      <c r="D4" s="8" t="str">
        <f>商品登録書!AJ9</f>
        <v>030501</v>
      </c>
      <c r="E4" s="8" t="str">
        <f>商品登録書!AJ11</f>
        <v>0015</v>
      </c>
      <c r="F4" s="8" t="str">
        <f>商品登録書!P14</f>
        <v>-</v>
      </c>
      <c r="G4" s="8" t="str">
        <f>商品登録書!T14</f>
        <v>-</v>
      </c>
      <c r="H4" s="8" t="str">
        <f>商品登録書!AE14</f>
        <v>-</v>
      </c>
      <c r="I4" s="8" t="str">
        <f>商品登録書!AL14</f>
        <v>-</v>
      </c>
      <c r="J4" s="70" t="str">
        <f>商品登録書!I6</f>
        <v>オリヒロ</v>
      </c>
      <c r="K4" s="70" t="str">
        <f>商品登録書!N6</f>
        <v>NLティー100%　グァバ茶</v>
      </c>
      <c r="L4" s="70" t="str">
        <f>商品登録書!X6</f>
        <v>-</v>
      </c>
      <c r="M4" s="70" t="str">
        <f>商品登録書!AH6</f>
        <v>-</v>
      </c>
      <c r="N4" s="70" t="str">
        <f>商品登録書!AL6</f>
        <v>26包</v>
      </c>
      <c r="O4" s="10" t="str">
        <f>商品登録書!B6</f>
        <v>4971493201693</v>
      </c>
      <c r="P4" s="10"/>
      <c r="Q4" s="70" t="str">
        <f>商品登録書!AP6</f>
        <v>オープン</v>
      </c>
      <c r="R4" s="74" t="str">
        <f>商品登録書!P17</f>
        <v>焙煎済みのグァバ葉を100％使用。毎日の美容と健康にお召し上がりください。</v>
      </c>
      <c r="S4" s="74" t="str">
        <f>商品登録書!B26</f>
        <v>よく沸騰している約500mlの熱湯に本品1品を入れ、2~3分を目安に弱火で煮出してください。煮出す時間はお茶の色や香りでお好みによって調節してください。程よい色と香りがでましたら、火を止めてポットに保温するか冷蔵庫で冷やしてお召し上がりください。煮出した後、ティーバッグをそのまま入れておきますと苦みがててくることがありますので必ず取り出してポットなどに移し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2016-04-19T05:13:13Z</dcterms:modified>
</cp:coreProperties>
</file>