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<sst xmlns="http://schemas.openxmlformats.org/spreadsheetml/2006/main" count="490" uniqueCount="455">
  <si>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</si>
  <si>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</si>
  <si>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</si>
  <si>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</si>
  <si>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</si>
  <si>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</si>
  <si>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</si>
  <si>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</si>
  <si>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</si>
  <si>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</si>
  <si>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</si>
  <si>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</si>
  <si>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</si>
  <si>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</si>
  <si>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</si>
  <si>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</si>
  <si>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</si>
  <si>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</si>
  <si>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</si>
  <si>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</si>
  <si>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</si>
  <si>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</si>
  <si>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</si>
  <si>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</si>
  <si>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</si>
  <si>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</si>
  <si>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</si>
  <si>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</si>
  <si>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</si>
  <si>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</si>
  <si>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</si>
  <si>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</si>
  <si>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</si>
  <si>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</si>
  <si>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</si>
  <si>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</si>
  <si>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</si>
  <si>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</si>
  <si>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</si>
  <si>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</si>
  <si>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</si>
  <si>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</si>
  <si>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</si>
  <si>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</si>
  <si>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</si>
  <si>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</si>
  <si>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</si>
  <si>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</si>
  <si>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</si>
  <si>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</si>
  <si>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</si>
  <si>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</si>
  <si>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</si>
  <si>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</si>
  <si>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</si>
  <si>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</si>
  <si>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</si>
  <si>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</si>
  <si>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</si>
  <si>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</si>
  <si>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</si>
  <si>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</si>
  <si>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</si>
  <si>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</si>
  <si>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</si>
  <si>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</si>
  <si>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</si>
  <si>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</si>
  <si>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</si>
  <si>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</si>
  <si>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</si>
  <si>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</si>
  <si>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</si>
  <si>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</si>
  <si>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</si>
  <si>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</si>
  <si>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</si>
  <si>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</si>
  <si>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</si>
  <si>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</si>
  <si>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</si>
  <si>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</si>
  <si>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</si>
  <si>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</si>
  <si>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</si>
  <si>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</si>
  <si>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</si>
  <si>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</si>
  <si>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</si>
  <si>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</si>
  <si>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</si>
  <si>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</si>
  <si>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</si>
  <si>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</si>
  <si>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</si>
  <si>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</si>
  <si>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</si>
  <si>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</si>
  <si>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</si>
  <si>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</si>
  <si>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</si>
  <si>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</si>
  <si>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</si>
  <si>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</si>
  <si>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</si>
  <si>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</si>
  <si>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</si>
  <si>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</si>
  <si>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</si>
  <si>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</si>
  <si>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</si>
  <si>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</si>
  <si>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</si>
  <si>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</si>
  <si>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</si>
  <si>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</si>
  <si>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</si>
  <si>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</si>
  <si>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</si>
  <si>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</si>
  <si>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</si>
  <si>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</si>
  <si>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</si>
  <si>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</si>
  <si>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</si>
  <si>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</si>
  <si>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</si>
  <si>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</si>
  <si>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</si>
  <si>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</si>
  <si>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</si>
  <si>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</si>
  <si>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</si>
  <si>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</si>
  <si>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</si>
  <si>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</si>
  <si>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</si>
  <si>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</si>
  <si>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</si>
  <si>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</si>
  <si>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</si>
  <si>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</si>
  <si>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</si>
  <si>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</si>
  <si>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</si>
  <si>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</si>
  <si>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</si>
  <si>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</si>
  <si>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</si>
  <si>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</si>
  <si>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</si>
  <si>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</si>
  <si>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</si>
  <si>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</si>
  <si>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</si>
  <si>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</si>
  <si>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</si>
  <si>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</si>
  <si>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</si>
  <si>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</si>
  <si>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</si>
  <si>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</si>
  <si>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</si>
  <si>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</si>
  <si>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</si>
  <si>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</si>
  <si>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</si>
  <si>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</si>
  <si>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</si>
  <si>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</si>
  <si>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</si>
  <si>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</si>
  <si>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</si>
  <si>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</si>
  <si>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</si>
  <si>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</si>
  <si>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</si>
  <si>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</si>
  <si>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</si>
  <si>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</si>
  <si>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</si>
  <si>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</si>
  <si>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</si>
  <si>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</si>
  <si>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</si>
  <si>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</si>
  <si>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</si>
  <si>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</si>
  <si>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</si>
  <si>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</si>
  <si>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</si>
  <si>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</si>
  <si>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</si>
  <si>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</si>
  <si>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</si>
  <si>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</si>
  <si>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</si>
  <si>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</si>
  <si>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</si>
  <si>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</si>
  <si>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</si>
  <si>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</si>
  <si>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</si>
  <si>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</si>
  <si>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</si>
  <si>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</si>
  <si>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</si>
  <si>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</si>
  <si>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</si>
  <si>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</si>
  <si>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</si>
  <si>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</si>
  <si>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</si>
  <si>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</si>
  <si>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</si>
  <si>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</si>
  <si>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</si>
  <si>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</si>
  <si>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</si>
  <si>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</si>
  <si>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</si>
  <si>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</si>
  <si>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</si>
  <si>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</si>
  <si>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</si>
  <si>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</si>
  <si>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</si>
  <si>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</si>
  <si>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</si>
  <si>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</si>
  <si>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</si>
  <si>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</si>
  <si>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</si>
  <si>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</si>
  <si>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</si>
  <si>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</si>
  <si>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</si>
  <si>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</si>
  <si>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</si>
  <si>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</si>
  <si>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</si>
  <si>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</si>
  <si>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</si>
  <si>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</si>
  <si>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</si>
  <si>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</si>
  <si>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</si>
  <si>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</si>
  <si>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</si>
  <si>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</si>
  <si>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</si>
  <si>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</si>
  <si>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</si>
  <si>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</si>
  <si>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</si>
  <si>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</si>
  <si>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</si>
  <si>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</si>
  <si>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</si>
  <si>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</si>
  <si>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</si>
  <si>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</si>
  <si>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</si>
  <si>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</si>
  <si>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</si>
  <si>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</si>
  <si>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</si>
  <si>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</si>
  <si>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</si>
  <si>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</si>
  <si>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</si>
  <si>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</si>
  <si>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</si>
  <si>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</si>
  <si>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</si>
  <si>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</si>
  <si>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</si>
  <si>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</si>
  <si>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</si>
  <si>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</si>
  <si>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</si>
  <si>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</si>
  <si>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</si>
  <si>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</si>
  <si>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</si>
  <si>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</si>
  <si>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</si>
  <si>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</si>
  <si>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</si>
  <si>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</si>
  <si>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</si>
  <si>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</si>
  <si>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</si>
  <si>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</si>
  <si>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</si>
  <si>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</si>
  <si>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</si>
  <si>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</si>
  <si>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</si>
  <si>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</si>
  <si>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</si>
  <si>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</si>
  <si>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</si>
  <si>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</si>
  <si>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</si>
  <si>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</si>
  <si>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</si>
  <si>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</si>
  <si>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</si>
  <si>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</si>
  <si>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</si>
  <si>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</si>
  <si>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</si>
  <si>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</si>
  <si>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</si>
  <si>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</si>
  <si>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</si>
  <si>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</si>
  <si>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</si>
  <si>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</si>
  <si>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</si>
  <si>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</si>
  <si>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</si>
  <si>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</si>
  <si>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</si>
  <si>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</si>
  <si>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</si>
  <si>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</si>
  <si>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</si>
  <si>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</si>
  <si>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</si>
  <si>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</si>
  <si>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</si>
  <si>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</si>
  <si>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</si>
  <si>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</si>
  <si>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</si>
  <si>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</si>
  <si>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</si>
  <si>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</si>
  <si>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</si>
  <si>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</si>
  <si>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</si>
  <si>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</si>
  <si>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</si>
  <si>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</si>
  <si>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</si>
  <si>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</si>
  <si>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</si>
  <si>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</si>
  <si>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</si>
  <si>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</si>
  <si>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</si>
  <si>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</si>
  <si>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</si>
  <si>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</si>
  <si>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</si>
  <si>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</si>
  <si>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</si>
  <si>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</si>
  <si>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</si>
  <si>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</si>
  <si>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</si>
  <si>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</si>
  <si>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</si>
  <si>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</si>
  <si>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</si>
  <si>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</si>
  <si>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</si>
  <si>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</si>
  <si>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</si>
  <si>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</si>
  <si>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</si>
  <si>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</si>
  <si>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</si>
  <si>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</si>
  <si>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</si>
  <si>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</si>
  <si>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</si>
  <si>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</si>
  <si>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</si>
  <si>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</si>
  <si>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</si>
  <si>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</si>
  <si>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</si>
  <si>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</si>
  <si>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</si>
  <si>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</si>
  <si>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</si>
  <si>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</si>
  <si>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</si>
  <si>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</si>
  <si>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</si>
  <si>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</si>
  <si>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</si>
  <si>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</si>
  <si>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</si>
  <si>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</si>
  <si>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</si>
  <si>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</si>
  <si>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</si>
  <si>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</si>
  <si>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</si>
  <si>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</si>
  <si>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</si>
  <si>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</si>
  <si>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</si>
  <si>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</si>
  <si>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</si>
  <si>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</si>
  <si>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</si>
  <si>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</si>
  <si>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</si>
  <si>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</si>
  <si>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</si>
  <si>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</si>
  <si>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</si>
  <si>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</si>
  <si>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</si>
  <si>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</si>
  <si>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</si>
  <si>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</si>
  <si>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</si>
  <si>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</si>
  <si>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</si>
  <si>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</si>
  <si>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</si>
  <si>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</si>
  <si>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</si>
  <si>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</si>
  <si>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</si>
  <si>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</si>
  <si>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</si>
  <si>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</si>
  <si>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</si>
  <si>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</si>
  <si>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</si>
  <si>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</si>
  <si>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</si>
  <si>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</si>
  <si>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</si>
  <si>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</si>
  <si>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</si>
  <si>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</si>
  <si>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</si>
  <si>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</si>
  <si>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オープン</t>
    <phoneticPr fontId="19"/>
  </si>
  <si>
    <t>4971710319361</t>
    <phoneticPr fontId="19"/>
  </si>
  <si>
    <t>コーセーコスメポート</t>
    <phoneticPr fontId="19"/>
  </si>
  <si>
    <t>クリアターン</t>
    <phoneticPr fontId="19"/>
  </si>
  <si>
    <t>エッセンスマスク（ビタミンC)</t>
    <phoneticPr fontId="19"/>
  </si>
  <si>
    <t>30枚</t>
    <rPh sb="2" eb="3">
      <t>マイ</t>
    </rPh>
    <phoneticPr fontId="19"/>
  </si>
  <si>
    <t>0004</t>
    <phoneticPr fontId="19"/>
  </si>
  <si>
    <t>スピーディーにうるおいが浸透する美容液マスク。メラニンの生成を抑え、シミ・ソバカスを防ぎ、透明感あふれるみずみずしい肌へ。
・新開発！高密着シート使用。
・うるおい成分高濃度配合。保湿力を強化。
・肌にやさしい使い心地で、毎日手軽に使える30枚入り。</t>
    <rPh sb="12" eb="14">
      <t>シントウ</t>
    </rPh>
    <rPh sb="16" eb="19">
      <t>ビヨウエキ</t>
    </rPh>
    <rPh sb="28" eb="30">
      <t>セイセイ</t>
    </rPh>
    <rPh sb="31" eb="32">
      <t>オサ</t>
    </rPh>
    <rPh sb="42" eb="43">
      <t>フセ</t>
    </rPh>
    <rPh sb="45" eb="48">
      <t>トウメイカン</t>
    </rPh>
    <rPh sb="58" eb="59">
      <t>ハダ</t>
    </rPh>
    <rPh sb="63" eb="66">
      <t>シンカイハツ</t>
    </rPh>
    <rPh sb="67" eb="68">
      <t>コウ</t>
    </rPh>
    <rPh sb="68" eb="70">
      <t>ミッチャク</t>
    </rPh>
    <rPh sb="73" eb="75">
      <t>シヨウ</t>
    </rPh>
    <rPh sb="82" eb="84">
      <t>セイブン</t>
    </rPh>
    <rPh sb="84" eb="85">
      <t>コウ</t>
    </rPh>
    <rPh sb="85" eb="87">
      <t>ノウド</t>
    </rPh>
    <rPh sb="87" eb="89">
      <t>ハイゴウ</t>
    </rPh>
    <rPh sb="90" eb="92">
      <t>ホシツ</t>
    </rPh>
    <rPh sb="92" eb="93">
      <t>リョク</t>
    </rPh>
    <rPh sb="94" eb="96">
      <t>キョウカ</t>
    </rPh>
    <rPh sb="99" eb="100">
      <t>ハダ</t>
    </rPh>
    <rPh sb="105" eb="106">
      <t>ツカ</t>
    </rPh>
    <rPh sb="107" eb="109">
      <t>ココチ</t>
    </rPh>
    <rPh sb="111" eb="113">
      <t>マイニチ</t>
    </rPh>
    <rPh sb="113" eb="115">
      <t>テガル</t>
    </rPh>
    <rPh sb="116" eb="117">
      <t>ツカ</t>
    </rPh>
    <rPh sb="121" eb="122">
      <t>マイ</t>
    </rPh>
    <rPh sb="122" eb="123">
      <t>イ</t>
    </rPh>
    <phoneticPr fontId="19"/>
  </si>
  <si>
    <t>●洗顔後の清潔な肌にお使いください。
●マスクご使用後、乳液、クリームで肌を整えてください。
●週2-3回がご使用の目安ですが、化粧水の代わりとして毎日使うとより効果的です。
①フラップのOPEN側から開け、マスクの入った中袋のシールをはがし取ってください。マスクを1枚ずつ取り出し、左右のミミをひっぱってマスクを広げます。シートの目の部分を外側に折り返します。
②最初に目の位置、次に口の位置を合わせてから、顔全体にのせ、空気が入らないように軽くおさえて肌に密着させます。
③目もとケアする場合は、最後に折り返した部分を目をおおうように密着させます。
④そのまま5分位おいてからマスクを取ります。そのあと肌に残った美容液を手のひらでなじませるとより効果的です。</t>
    <rPh sb="1" eb="3">
      <t>センガン</t>
    </rPh>
    <rPh sb="3" eb="4">
      <t>ゴ</t>
    </rPh>
    <rPh sb="5" eb="7">
      <t>セイケツ</t>
    </rPh>
    <rPh sb="8" eb="9">
      <t>ハダ</t>
    </rPh>
    <rPh sb="11" eb="12">
      <t>ツカ</t>
    </rPh>
    <rPh sb="24" eb="27">
      <t>シヨウゴ</t>
    </rPh>
    <rPh sb="28" eb="30">
      <t>ニュウエキ</t>
    </rPh>
    <rPh sb="36" eb="37">
      <t>ハダ</t>
    </rPh>
    <rPh sb="38" eb="39">
      <t>トトノ</t>
    </rPh>
    <rPh sb="48" eb="49">
      <t>シュウ</t>
    </rPh>
    <rPh sb="52" eb="53">
      <t>カイ</t>
    </rPh>
    <rPh sb="55" eb="57">
      <t>シヨウ</t>
    </rPh>
    <rPh sb="58" eb="60">
      <t>メヤス</t>
    </rPh>
    <rPh sb="64" eb="67">
      <t>ケショウスイ</t>
    </rPh>
    <rPh sb="68" eb="69">
      <t>カ</t>
    </rPh>
    <rPh sb="74" eb="76">
      <t>マイニチ</t>
    </rPh>
    <rPh sb="76" eb="77">
      <t>ツカ</t>
    </rPh>
    <rPh sb="81" eb="84">
      <t>コウカテキ</t>
    </rPh>
    <rPh sb="98" eb="99">
      <t>ガワ</t>
    </rPh>
    <rPh sb="101" eb="102">
      <t>ア</t>
    </rPh>
    <rPh sb="108" eb="109">
      <t>ハイ</t>
    </rPh>
    <rPh sb="111" eb="112">
      <t>ナカ</t>
    </rPh>
    <rPh sb="112" eb="113">
      <t>フクロ</t>
    </rPh>
    <rPh sb="121" eb="122">
      <t>ト</t>
    </rPh>
    <rPh sb="134" eb="135">
      <t>マイ</t>
    </rPh>
    <rPh sb="137" eb="138">
      <t>ト</t>
    </rPh>
    <rPh sb="139" eb="140">
      <t>ダ</t>
    </rPh>
    <rPh sb="142" eb="144">
      <t>サユウ</t>
    </rPh>
    <rPh sb="157" eb="158">
      <t>ヒロ</t>
    </rPh>
    <rPh sb="166" eb="167">
      <t>メ</t>
    </rPh>
    <rPh sb="168" eb="170">
      <t>ブブン</t>
    </rPh>
    <rPh sb="171" eb="173">
      <t>ソトガワ</t>
    </rPh>
    <rPh sb="174" eb="175">
      <t>オ</t>
    </rPh>
    <rPh sb="176" eb="177">
      <t>カエ</t>
    </rPh>
    <rPh sb="183" eb="185">
      <t>サイショ</t>
    </rPh>
    <rPh sb="186" eb="187">
      <t>メ</t>
    </rPh>
    <rPh sb="188" eb="190">
      <t>イチ</t>
    </rPh>
    <rPh sb="191" eb="192">
      <t>ツギ</t>
    </rPh>
    <rPh sb="193" eb="194">
      <t>クチ</t>
    </rPh>
    <rPh sb="195" eb="197">
      <t>イチ</t>
    </rPh>
    <rPh sb="198" eb="199">
      <t>ア</t>
    </rPh>
    <rPh sb="205" eb="208">
      <t>カオゼンタイ</t>
    </rPh>
    <rPh sb="212" eb="214">
      <t>クウキ</t>
    </rPh>
    <rPh sb="215" eb="216">
      <t>ハイ</t>
    </rPh>
    <rPh sb="222" eb="223">
      <t>カル</t>
    </rPh>
    <rPh sb="228" eb="229">
      <t>ハダ</t>
    </rPh>
    <rPh sb="230" eb="232">
      <t>ミッチャク</t>
    </rPh>
    <rPh sb="239" eb="240">
      <t>メ</t>
    </rPh>
    <rPh sb="246" eb="248">
      <t>バアイ</t>
    </rPh>
    <rPh sb="250" eb="252">
      <t>サイゴ</t>
    </rPh>
    <rPh sb="253" eb="254">
      <t>オ</t>
    </rPh>
    <rPh sb="255" eb="256">
      <t>カエ</t>
    </rPh>
    <rPh sb="258" eb="260">
      <t>ブブン</t>
    </rPh>
    <rPh sb="261" eb="262">
      <t>メ</t>
    </rPh>
    <rPh sb="269" eb="271">
      <t>ミッチャク</t>
    </rPh>
    <rPh sb="283" eb="284">
      <t>フン</t>
    </rPh>
    <rPh sb="284" eb="285">
      <t>クライ</t>
    </rPh>
    <rPh sb="294" eb="295">
      <t>ト</t>
    </rPh>
    <rPh sb="303" eb="304">
      <t>ハダ</t>
    </rPh>
    <rPh sb="305" eb="306">
      <t>ノコ</t>
    </rPh>
    <rPh sb="308" eb="310">
      <t>ビヨウ</t>
    </rPh>
    <rPh sb="310" eb="311">
      <t>エキ</t>
    </rPh>
    <rPh sb="312" eb="313">
      <t>テ</t>
    </rPh>
    <rPh sb="325" eb="328">
      <t>コウカテキ</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</si>
</sst>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190501</xdr:colOff>
      <xdr:row>10</xdr:row>
      <xdr:rowOff>142875</xdr:rowOff>
    </xdr:from>
    <xdr:to>
      <xdr:col>13</xdr:col>
      <xdr:colOff>95560</xdr:colOff>
      <xdr:row>19</xdr:row>
      <xdr:rowOff>154782</xdr:rowOff>
    </xdr:to>
    <xdr:pic>
      <xdr:nvPicPr>
        <xdr:cNvPr id="4" name="図 3"/>
        <xdr:cNvPicPr>
          <a:picLocks noChangeAspect="1"/>
        </xdr:cNvPicPr>
      </xdr:nvPicPr>
      <xdr:blipFill>
        <a:blip xmlns:r="http://schemas.openxmlformats.org/officeDocument/2006/relationships" r:embed="rId1"/>
        <a:stretch>
          <a:fillRect/>
        </a:stretch>
      </xdr:blipFill>
      <xdr:spPr>
        <a:xfrm>
          <a:off x="416720" y="2797969"/>
          <a:ext cx="2619684" cy="226218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8"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42493</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447</v>
      </c>
      <c r="C6" s="144"/>
      <c r="D6" s="144"/>
      <c r="E6" s="144"/>
      <c r="F6" s="144"/>
      <c r="G6" s="144"/>
      <c r="H6" s="145"/>
      <c r="I6" s="103" t="s">
        <v>448</v>
      </c>
      <c r="J6" s="103"/>
      <c r="K6" s="103"/>
      <c r="L6" s="103"/>
      <c r="M6" s="103"/>
      <c r="N6" s="105" t="s">
        <v>449</v>
      </c>
      <c r="O6" s="105"/>
      <c r="P6" s="105"/>
      <c r="Q6" s="105"/>
      <c r="R6" s="105"/>
      <c r="S6" s="105"/>
      <c r="T6" s="105"/>
      <c r="U6" s="105"/>
      <c r="V6" s="105"/>
      <c r="W6" s="105"/>
      <c r="X6" s="105" t="s">
        <v>450</v>
      </c>
      <c r="Y6" s="105"/>
      <c r="Z6" s="105"/>
      <c r="AA6" s="105"/>
      <c r="AB6" s="105"/>
      <c r="AC6" s="105"/>
      <c r="AD6" s="105"/>
      <c r="AE6" s="105"/>
      <c r="AF6" s="105"/>
      <c r="AG6" s="105"/>
      <c r="AH6" s="103" t="s">
        <v>438</v>
      </c>
      <c r="AI6" s="103"/>
      <c r="AJ6" s="103"/>
      <c r="AK6" s="103"/>
      <c r="AL6" s="103" t="s">
        <v>451</v>
      </c>
      <c r="AM6" s="103"/>
      <c r="AN6" s="103"/>
      <c r="AO6" s="103"/>
      <c r="AP6" s="108" t="s">
        <v>446</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440</v>
      </c>
      <c r="Q9" s="93"/>
      <c r="R9" s="93"/>
      <c r="S9" s="93"/>
      <c r="T9" s="90" t="str">
        <f>VLOOKUP($P9,DATA1!$1:$225,2,FALSE)</f>
        <v>基礎化粧品</v>
      </c>
      <c r="U9" s="91"/>
      <c r="V9" s="91"/>
      <c r="W9" s="91"/>
      <c r="X9" s="91"/>
      <c r="Y9" s="92"/>
      <c r="Z9" s="93" t="s">
        <v>443</v>
      </c>
      <c r="AA9" s="93"/>
      <c r="AB9" s="93"/>
      <c r="AC9" s="93"/>
      <c r="AD9" s="94" t="s">
        <v>444</v>
      </c>
      <c r="AE9" s="95"/>
      <c r="AF9" s="95"/>
      <c r="AG9" s="95"/>
      <c r="AH9" s="95"/>
      <c r="AI9" s="96"/>
      <c r="AJ9" s="93" t="s">
        <v>445</v>
      </c>
      <c r="AK9" s="93"/>
      <c r="AL9" s="93"/>
      <c r="AM9" s="93"/>
      <c r="AN9" s="90" t="str">
        <f>VLOOKUP($AJ9,DATA1!$1:$169,2,FALSE)</f>
        <v>フェイスマスク・パック</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040201</v>
      </c>
      <c r="AA11" s="123"/>
      <c r="AB11" s="123"/>
      <c r="AC11" s="123"/>
      <c r="AD11" s="123"/>
      <c r="AE11" s="123"/>
      <c r="AF11" s="123"/>
      <c r="AG11" s="123"/>
      <c r="AH11" s="123"/>
      <c r="AI11" s="124"/>
      <c r="AJ11" s="125" t="s">
        <v>452</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453</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454</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42493</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02</v>
      </c>
      <c r="D4" s="8" t="str">
        <f>商品登録書!AJ9</f>
        <v>040201</v>
      </c>
      <c r="E4" s="8" t="str">
        <f>商品登録書!AJ11</f>
        <v>0004</v>
      </c>
      <c r="F4" s="8" t="str">
        <f>商品登録書!P14</f>
        <v>-</v>
      </c>
      <c r="G4" s="8" t="str">
        <f>商品登録書!T14</f>
        <v>-</v>
      </c>
      <c r="H4" s="8" t="str">
        <f>商品登録書!AE14</f>
        <v>-</v>
      </c>
      <c r="I4" s="8" t="str">
        <f>商品登録書!AL14</f>
        <v>-</v>
      </c>
      <c r="J4" s="70" t="str">
        <f>商品登録書!I6</f>
        <v>コーセーコスメポート</v>
      </c>
      <c r="K4" s="70" t="str">
        <f>商品登録書!N6</f>
        <v>クリアターン</v>
      </c>
      <c r="L4" s="70" t="str">
        <f>商品登録書!X6</f>
        <v>エッセンスマスク（ビタミンC)</v>
      </c>
      <c r="M4" s="70" t="str">
        <f>商品登録書!AH6</f>
        <v>-</v>
      </c>
      <c r="N4" s="70" t="str">
        <f>商品登録書!AL6</f>
        <v>30枚</v>
      </c>
      <c r="O4" s="10" t="str">
        <f>商品登録書!B6</f>
        <v>4971710319361</v>
      </c>
      <c r="P4" s="10"/>
      <c r="Q4" s="70" t="str">
        <f>商品登録書!AP6</f>
        <v>オープン</v>
      </c>
      <c r="R4" s="74" t="str">
        <f>商品登録書!P17</f>
        <v>スピーディーにうるおいが浸透する美容液マスク。メラニンの生成を抑え、シミ・ソバカスを防ぎ、透明感あふれるみずみずしい肌へ。
・新開発！高密着シート使用。
・うるおい成分高濃度配合。保湿力を強化。
・肌にやさしい使い心地で、毎日手軽に使える30枚入り。</v>
      </c>
      <c r="S4" s="74" t="str">
        <f>商品登録書!B26</f>
        <v>●洗顔後の清潔な肌にお使いください。
●マスクご使用後、乳液、クリームで肌を整えてください。
●週2-3回がご使用の目安ですが、化粧水の代わりとして毎日使うとより効果的です。
①フラップのOPEN側から開け、マスクの入った中袋のシールをはがし取ってください。マスクを1枚ずつ取り出し、左右のミミをひっぱってマスクを広げます。シートの目の部分を外側に折り返します。
②最初に目の位置、次に口の位置を合わせてから、顔全体にのせ、空気が入らないように軽くおさえて肌に密着させます。
③目もとケアする場合は、最後に折り返した部分を目をおおうように密着させます。
④そのまま5分位おいてからマスクを取ります。そのあと肌に残った美容液を手のひらでなじませるとより効果的です。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42493</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2016-05-03T00:36:10Z</dcterms:modified>
</cp:coreProperties>
</file>