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<sst xmlns="http://schemas.openxmlformats.org/spreadsheetml/2006/main" count="490" uniqueCount="455">
  <si>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</si>
  <si>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</si>
  <si>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</si>
  <si>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</si>
  <si>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</si>
  <si>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</si>
  <si>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</si>
  <si>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</si>
  <si>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</si>
  <si>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</si>
  <si>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</si>
  <si>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</si>
  <si>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</si>
  <si>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</si>
  <si>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</si>
  <si>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</si>
  <si>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</si>
  <si>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</si>
  <si>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</si>
  <si>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</si>
  <si>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</si>
  <si>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</si>
  <si>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</si>
  <si>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</si>
  <si>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</si>
  <si>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</si>
  <si>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</si>
  <si>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</si>
  <si>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</si>
  <si>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</si>
  <si>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</si>
  <si>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</si>
  <si>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</si>
  <si>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</si>
  <si>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</si>
  <si>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</si>
  <si>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</si>
  <si>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</si>
  <si>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</si>
  <si>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</si>
  <si>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</si>
  <si>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</si>
  <si>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</si>
  <si>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</si>
  <si>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</si>
  <si>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</si>
  <si>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</si>
  <si>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</si>
  <si>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</si>
  <si>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</si>
  <si>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</si>
  <si>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</si>
  <si>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</si>
  <si>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</si>
  <si>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</si>
  <si>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</si>
  <si>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</si>
  <si>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</si>
  <si>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</si>
  <si>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</si>
  <si>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</si>
  <si>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</si>
  <si>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</si>
  <si>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</si>
  <si>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</si>
  <si>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</si>
  <si>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</si>
  <si>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</si>
  <si>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</si>
  <si>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</si>
  <si>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</si>
  <si>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</si>
  <si>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</si>
  <si>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</si>
  <si>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</si>
  <si>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</si>
  <si>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</si>
  <si>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</si>
  <si>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</si>
  <si>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</si>
  <si>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</si>
  <si>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</si>
  <si>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</si>
  <si>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</si>
  <si>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</si>
  <si>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</si>
  <si>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</si>
  <si>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</si>
  <si>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</si>
  <si>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</si>
  <si>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</si>
  <si>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</si>
  <si>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</si>
  <si>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</si>
  <si>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</si>
  <si>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</si>
  <si>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</si>
  <si>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</si>
  <si>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</si>
  <si>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</si>
  <si>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</si>
  <si>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</si>
  <si>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</si>
  <si>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</si>
  <si>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</si>
  <si>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</si>
  <si>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</si>
  <si>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</si>
  <si>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</si>
  <si>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</si>
  <si>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</si>
  <si>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</si>
  <si>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</si>
  <si>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</si>
  <si>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</si>
  <si>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</si>
  <si>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</si>
  <si>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</si>
  <si>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</si>
  <si>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</si>
  <si>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</si>
  <si>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</si>
  <si>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</si>
  <si>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</si>
  <si>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</si>
  <si>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</si>
  <si>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</si>
  <si>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</si>
  <si>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</si>
  <si>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</si>
  <si>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</si>
  <si>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</si>
  <si>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</si>
  <si>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</si>
  <si>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</si>
  <si>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</si>
  <si>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</si>
  <si>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</si>
  <si>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</si>
  <si>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</si>
  <si>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</si>
  <si>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</si>
  <si>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</si>
  <si>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</si>
  <si>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</si>
  <si>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</si>
  <si>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</si>
  <si>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</si>
  <si>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</si>
  <si>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</si>
  <si>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</si>
  <si>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</si>
  <si>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</si>
  <si>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</si>
  <si>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</si>
  <si>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</si>
  <si>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</si>
  <si>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</si>
  <si>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</si>
  <si>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</si>
  <si>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</si>
  <si>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</si>
  <si>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</si>
  <si>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</si>
  <si>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</si>
  <si>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</si>
  <si>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</si>
  <si>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</si>
  <si>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</si>
  <si>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</si>
  <si>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</si>
  <si>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</si>
  <si>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</si>
  <si>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</si>
  <si>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</si>
  <si>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</si>
  <si>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</si>
  <si>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</si>
  <si>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</si>
  <si>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</si>
  <si>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</si>
  <si>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</si>
  <si>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</si>
  <si>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</si>
  <si>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</si>
  <si>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</si>
  <si>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</si>
  <si>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</si>
  <si>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</si>
  <si>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</si>
  <si>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</si>
  <si>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</si>
  <si>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</si>
  <si>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</si>
  <si>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</si>
  <si>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</si>
  <si>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</si>
  <si>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</si>
  <si>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</si>
  <si>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</si>
  <si>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</si>
  <si>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</si>
  <si>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</si>
  <si>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</si>
  <si>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</si>
  <si>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</si>
  <si>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</si>
  <si>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</si>
  <si>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</si>
  <si>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</si>
  <si>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</si>
  <si>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</si>
  <si>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</si>
  <si>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</si>
  <si>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</si>
  <si>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</si>
  <si>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</si>
  <si>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</si>
  <si>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</si>
  <si>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</si>
  <si>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</si>
  <si>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</si>
  <si>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</si>
  <si>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</si>
  <si>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</si>
  <si>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</si>
  <si>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</si>
  <si>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</si>
  <si>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</si>
  <si>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</si>
  <si>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</si>
  <si>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</si>
  <si>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</si>
  <si>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</si>
  <si>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</si>
  <si>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</si>
  <si>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</si>
  <si>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</si>
  <si>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</si>
  <si>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</si>
  <si>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</si>
  <si>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</si>
  <si>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</si>
  <si>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</si>
  <si>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</si>
  <si>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</si>
  <si>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</si>
  <si>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</si>
  <si>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</si>
  <si>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</si>
  <si>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</si>
  <si>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</si>
  <si>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</si>
  <si>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</si>
  <si>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</si>
  <si>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</si>
  <si>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</si>
  <si>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</si>
  <si>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</si>
  <si>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</si>
  <si>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</si>
  <si>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</si>
  <si>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</si>
  <si>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</si>
  <si>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</si>
  <si>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</si>
  <si>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</si>
  <si>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</si>
  <si>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</si>
  <si>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</si>
  <si>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</si>
  <si>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</si>
  <si>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</si>
  <si>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</si>
  <si>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</si>
  <si>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</si>
  <si>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</si>
  <si>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</si>
  <si>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</si>
  <si>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</si>
  <si>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</si>
  <si>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</si>
  <si>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</si>
  <si>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</si>
  <si>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</si>
  <si>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</si>
  <si>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</si>
  <si>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</si>
  <si>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</si>
  <si>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</si>
  <si>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</si>
  <si>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</si>
  <si>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</si>
  <si>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</si>
  <si>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</si>
  <si>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</si>
  <si>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</si>
  <si>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</si>
  <si>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</si>
  <si>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</si>
  <si>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</si>
  <si>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</si>
  <si>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</si>
  <si>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</si>
  <si>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</si>
  <si>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</si>
  <si>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</si>
  <si>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</si>
  <si>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</si>
  <si>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</si>
  <si>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</si>
  <si>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</si>
  <si>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</si>
  <si>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</si>
  <si>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</si>
  <si>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</si>
  <si>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</si>
  <si>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</si>
  <si>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</si>
  <si>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</si>
  <si>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</si>
  <si>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</si>
  <si>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</si>
  <si>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</si>
  <si>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</si>
  <si>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</si>
  <si>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</si>
  <si>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</si>
  <si>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</si>
  <si>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</si>
  <si>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</si>
  <si>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</si>
  <si>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</si>
  <si>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</si>
  <si>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</si>
  <si>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</si>
  <si>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</si>
  <si>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</si>
  <si>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</si>
  <si>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</si>
  <si>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</si>
  <si>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</si>
  <si>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</si>
  <si>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</si>
  <si>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</si>
  <si>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</si>
  <si>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</si>
  <si>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</si>
  <si>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</si>
  <si>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</si>
  <si>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</si>
  <si>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</si>
  <si>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</si>
  <si>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</si>
  <si>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</si>
  <si>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</si>
  <si>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</si>
  <si>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</si>
  <si>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</si>
  <si>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</si>
  <si>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</si>
  <si>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</si>
  <si>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</si>
  <si>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</si>
  <si>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</si>
  <si>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</si>
  <si>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</si>
  <si>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</si>
  <si>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</si>
  <si>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</si>
  <si>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</si>
  <si>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</si>
  <si>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</si>
  <si>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</si>
  <si>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</si>
  <si>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</si>
  <si>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</si>
  <si>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</si>
  <si>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</si>
  <si>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</si>
  <si>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</si>
  <si>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</si>
  <si>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</si>
  <si>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</si>
  <si>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</si>
  <si>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</si>
  <si>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</si>
  <si>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</si>
  <si>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</si>
  <si>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</si>
  <si>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</si>
  <si>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</si>
  <si>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</si>
  <si>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</si>
  <si>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</si>
  <si>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</si>
  <si>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</si>
  <si>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</si>
  <si>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</si>
  <si>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</si>
  <si>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</si>
  <si>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</si>
  <si>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</si>
  <si>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</si>
  <si>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</si>
  <si>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</si>
  <si>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</si>
  <si>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</si>
  <si>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</si>
  <si>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</si>
  <si>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</si>
  <si>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</si>
  <si>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</si>
  <si>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</si>
  <si>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</si>
  <si>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</si>
  <si>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</si>
  <si>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</si>
  <si>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</si>
  <si>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</si>
  <si>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</si>
  <si>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</si>
  <si>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</si>
  <si>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</si>
  <si>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</si>
  <si>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</si>
  <si>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</si>
  <si>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</si>
  <si>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</si>
  <si>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</si>
  <si>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</si>
  <si>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</si>
  <si>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</si>
  <si>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</si>
  <si>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</si>
  <si>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</si>
  <si>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</si>
  <si>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</si>
  <si>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</si>
  <si>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</si>
  <si>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</si>
  <si>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</si>
  <si>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</si>
  <si>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</si>
  <si>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</si>
  <si>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</si>
  <si>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オープン</t>
    <phoneticPr fontId="19"/>
  </si>
  <si>
    <t>コーセーコスメポート</t>
    <phoneticPr fontId="19"/>
  </si>
  <si>
    <t>クリアターン</t>
    <phoneticPr fontId="19"/>
  </si>
  <si>
    <t>30枚</t>
    <rPh sb="2" eb="3">
      <t>マイ</t>
    </rPh>
    <phoneticPr fontId="19"/>
  </si>
  <si>
    <t>0004</t>
    <phoneticPr fontId="19"/>
  </si>
  <si>
    <t>●洗顔後の清潔な肌にお使いください。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t>
    <rPh sb="1" eb="3">
      <t>センガン</t>
    </rPh>
    <rPh sb="3" eb="4">
      <t>ゴ</t>
    </rPh>
    <rPh sb="5" eb="7">
      <t>セイケツ</t>
    </rPh>
    <rPh sb="8" eb="9">
      <t>ハダ</t>
    </rPh>
    <rPh sb="11" eb="12">
      <t>ツカ</t>
    </rPh>
    <rPh sb="24" eb="27">
      <t>シヨウゴ</t>
    </rPh>
    <rPh sb="28" eb="30">
      <t>ニュウエキ</t>
    </rPh>
    <rPh sb="36" eb="37">
      <t>ハダ</t>
    </rPh>
    <rPh sb="38" eb="39">
      <t>トトノ</t>
    </rPh>
    <rPh sb="48" eb="49">
      <t>シュウ</t>
    </rPh>
    <rPh sb="52" eb="53">
      <t>カイ</t>
    </rPh>
    <rPh sb="55" eb="57">
      <t>シヨウ</t>
    </rPh>
    <rPh sb="58" eb="60">
      <t>メヤス</t>
    </rPh>
    <rPh sb="64" eb="67">
      <t>ケショウスイ</t>
    </rPh>
    <rPh sb="68" eb="69">
      <t>カ</t>
    </rPh>
    <rPh sb="74" eb="76">
      <t>マイニチ</t>
    </rPh>
    <rPh sb="76" eb="77">
      <t>ツカ</t>
    </rPh>
    <rPh sb="81" eb="84">
      <t>コウカテキ</t>
    </rPh>
    <rPh sb="98" eb="99">
      <t>ガワ</t>
    </rPh>
    <rPh sb="101" eb="102">
      <t>ア</t>
    </rPh>
    <rPh sb="108" eb="109">
      <t>ハイ</t>
    </rPh>
    <rPh sb="111" eb="112">
      <t>ナカ</t>
    </rPh>
    <rPh sb="112" eb="113">
      <t>フクロ</t>
    </rPh>
    <rPh sb="121" eb="122">
      <t>ト</t>
    </rPh>
    <rPh sb="134" eb="135">
      <t>マイ</t>
    </rPh>
    <rPh sb="137" eb="138">
      <t>ト</t>
    </rPh>
    <rPh sb="139" eb="140">
      <t>ダ</t>
    </rPh>
    <rPh sb="142" eb="144">
      <t>サユウ</t>
    </rPh>
    <rPh sb="157" eb="158">
      <t>ヒロ</t>
    </rPh>
    <rPh sb="166" eb="167">
      <t>メ</t>
    </rPh>
    <rPh sb="168" eb="170">
      <t>ブブン</t>
    </rPh>
    <rPh sb="171" eb="173">
      <t>ソトガワ</t>
    </rPh>
    <rPh sb="174" eb="175">
      <t>オ</t>
    </rPh>
    <rPh sb="176" eb="177">
      <t>カエ</t>
    </rPh>
    <rPh sb="183" eb="185">
      <t>サイショ</t>
    </rPh>
    <rPh sb="186" eb="187">
      <t>メ</t>
    </rPh>
    <rPh sb="188" eb="190">
      <t>イチ</t>
    </rPh>
    <rPh sb="191" eb="192">
      <t>ツギ</t>
    </rPh>
    <rPh sb="193" eb="194">
      <t>クチ</t>
    </rPh>
    <rPh sb="195" eb="197">
      <t>イチ</t>
    </rPh>
    <rPh sb="198" eb="199">
      <t>ア</t>
    </rPh>
    <rPh sb="205" eb="208">
      <t>カオゼンタイ</t>
    </rPh>
    <rPh sb="212" eb="214">
      <t>クウキ</t>
    </rPh>
    <rPh sb="215" eb="216">
      <t>ハイ</t>
    </rPh>
    <rPh sb="222" eb="223">
      <t>カル</t>
    </rPh>
    <rPh sb="228" eb="229">
      <t>ハダ</t>
    </rPh>
    <rPh sb="230" eb="232">
      <t>ミッチャク</t>
    </rPh>
    <rPh sb="239" eb="240">
      <t>メ</t>
    </rPh>
    <rPh sb="246" eb="248">
      <t>バアイ</t>
    </rPh>
    <rPh sb="250" eb="252">
      <t>サイゴ</t>
    </rPh>
    <rPh sb="253" eb="254">
      <t>オ</t>
    </rPh>
    <rPh sb="255" eb="256">
      <t>カエ</t>
    </rPh>
    <rPh sb="258" eb="260">
      <t>ブブン</t>
    </rPh>
    <rPh sb="261" eb="262">
      <t>メ</t>
    </rPh>
    <rPh sb="269" eb="271">
      <t>ミッチャク</t>
    </rPh>
    <rPh sb="283" eb="284">
      <t>フン</t>
    </rPh>
    <rPh sb="284" eb="285">
      <t>クライ</t>
    </rPh>
    <rPh sb="294" eb="295">
      <t>ト</t>
    </rPh>
    <rPh sb="303" eb="304">
      <t>ハダ</t>
    </rPh>
    <rPh sb="305" eb="306">
      <t>ノコ</t>
    </rPh>
    <rPh sb="308" eb="310">
      <t>ビヨウ</t>
    </rPh>
    <rPh sb="310" eb="311">
      <t>エキ</t>
    </rPh>
    <rPh sb="312" eb="313">
      <t>テ</t>
    </rPh>
    <rPh sb="325" eb="328">
      <t>コウカテキ</t>
    </rPh>
    <phoneticPr fontId="19"/>
  </si>
  <si>
    <t>4971710382037</t>
    <phoneticPr fontId="19"/>
  </si>
  <si>
    <t>エッセンスマスク（トラネキサム酸)</t>
    <rPh sb="15" eb="16">
      <t>サン</t>
    </rPh>
    <phoneticPr fontId="19"/>
  </si>
  <si>
    <t>スピーディーにうるおいが浸透する美容液マスク。メラニンの生成を抑え、シミ・ソバカスを防ぎ、透明感あふれるもっちり肌へ。
・新開発！高密着シート使用。
・うるおい成分高濃度配合。保湿力を強化。
・肌にやさしい使い心地で、毎日手軽に使える30枚入り。</t>
    <rPh sb="12" eb="14">
      <t>シントウ</t>
    </rPh>
    <rPh sb="16" eb="19">
      <t>ビヨウエキ</t>
    </rPh>
    <rPh sb="28" eb="30">
      <t>セイセイ</t>
    </rPh>
    <rPh sb="31" eb="32">
      <t>オサ</t>
    </rPh>
    <rPh sb="42" eb="43">
      <t>フセ</t>
    </rPh>
    <rPh sb="45" eb="48">
      <t>トウメイカン</t>
    </rPh>
    <rPh sb="56" eb="57">
      <t>ハダ</t>
    </rPh>
    <rPh sb="61" eb="64">
      <t>シンカイハツ</t>
    </rPh>
    <rPh sb="65" eb="66">
      <t>コウ</t>
    </rPh>
    <rPh sb="66" eb="68">
      <t>ミッチャク</t>
    </rPh>
    <rPh sb="71" eb="73">
      <t>シヨウ</t>
    </rPh>
    <rPh sb="80" eb="82">
      <t>セイブン</t>
    </rPh>
    <rPh sb="82" eb="83">
      <t>コウ</t>
    </rPh>
    <rPh sb="83" eb="85">
      <t>ノウド</t>
    </rPh>
    <rPh sb="85" eb="87">
      <t>ハイゴウ</t>
    </rPh>
    <rPh sb="88" eb="90">
      <t>ホシツ</t>
    </rPh>
    <rPh sb="90" eb="91">
      <t>リョク</t>
    </rPh>
    <rPh sb="92" eb="94">
      <t>キョウカ</t>
    </rPh>
    <rPh sb="97" eb="98">
      <t>ハダ</t>
    </rPh>
    <rPh sb="103" eb="104">
      <t>ツカ</t>
    </rPh>
    <rPh sb="105" eb="107">
      <t>ココチ</t>
    </rPh>
    <rPh sb="109" eb="111">
      <t>マイニチ</t>
    </rPh>
    <rPh sb="111" eb="113">
      <t>テガル</t>
    </rPh>
    <rPh sb="114" eb="115">
      <t>ツカ</t>
    </rPh>
    <rPh sb="119" eb="120">
      <t>マイ</t>
    </rPh>
    <rPh sb="120" eb="121">
      <t>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</si>
</sst>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83344</xdr:colOff>
      <xdr:row>10</xdr:row>
      <xdr:rowOff>190499</xdr:rowOff>
    </xdr:from>
    <xdr:to>
      <xdr:col>13</xdr:col>
      <xdr:colOff>77859</xdr:colOff>
      <xdr:row>20</xdr:row>
      <xdr:rowOff>130968</xdr:rowOff>
    </xdr:to>
    <xdr:pic>
      <xdr:nvPicPr>
        <xdr:cNvPr id="4" name="図 3"/>
        <xdr:cNvPicPr>
          <a:picLocks noChangeAspect="1"/>
        </xdr:cNvPicPr>
      </xdr:nvPicPr>
      <xdr:blipFill>
        <a:blip xmlns:r="http://schemas.openxmlformats.org/officeDocument/2006/relationships" r:embed="rId1"/>
        <a:stretch>
          <a:fillRect/>
        </a:stretch>
      </xdr:blipFill>
      <xdr:spPr>
        <a:xfrm>
          <a:off x="309563" y="2845593"/>
          <a:ext cx="2709140" cy="244078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K62" sqref="K62:S62"/>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42494</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452</v>
      </c>
      <c r="C6" s="161"/>
      <c r="D6" s="161"/>
      <c r="E6" s="161"/>
      <c r="F6" s="161"/>
      <c r="G6" s="161"/>
      <c r="H6" s="162"/>
      <c r="I6" s="197" t="s">
        <v>447</v>
      </c>
      <c r="J6" s="197"/>
      <c r="K6" s="197"/>
      <c r="L6" s="197"/>
      <c r="M6" s="197"/>
      <c r="N6" s="198" t="s">
        <v>448</v>
      </c>
      <c r="O6" s="198"/>
      <c r="P6" s="198"/>
      <c r="Q6" s="198"/>
      <c r="R6" s="198"/>
      <c r="S6" s="198"/>
      <c r="T6" s="198"/>
      <c r="U6" s="198"/>
      <c r="V6" s="198"/>
      <c r="W6" s="198"/>
      <c r="X6" s="198" t="s">
        <v>453</v>
      </c>
      <c r="Y6" s="198"/>
      <c r="Z6" s="198"/>
      <c r="AA6" s="198"/>
      <c r="AB6" s="198"/>
      <c r="AC6" s="198"/>
      <c r="AD6" s="198"/>
      <c r="AE6" s="198"/>
      <c r="AF6" s="198"/>
      <c r="AG6" s="198"/>
      <c r="AH6" s="197" t="s">
        <v>438</v>
      </c>
      <c r="AI6" s="197"/>
      <c r="AJ6" s="197"/>
      <c r="AK6" s="197"/>
      <c r="AL6" s="197" t="s">
        <v>449</v>
      </c>
      <c r="AM6" s="197"/>
      <c r="AN6" s="197"/>
      <c r="AO6" s="197"/>
      <c r="AP6" s="168" t="s">
        <v>446</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VLOOKUP($P9,DATA1!$1:$225,2,FALSE)</f>
        <v>基礎化粧品</v>
      </c>
      <c r="U9" s="181"/>
      <c r="V9" s="181"/>
      <c r="W9" s="181"/>
      <c r="X9" s="181"/>
      <c r="Y9" s="202"/>
      <c r="Z9" s="171" t="s">
        <v>443</v>
      </c>
      <c r="AA9" s="171"/>
      <c r="AB9" s="171"/>
      <c r="AC9" s="171"/>
      <c r="AD9" s="203" t="s">
        <v>444</v>
      </c>
      <c r="AE9" s="204"/>
      <c r="AF9" s="204"/>
      <c r="AG9" s="204"/>
      <c r="AH9" s="204"/>
      <c r="AI9" s="205"/>
      <c r="AJ9" s="171" t="s">
        <v>445</v>
      </c>
      <c r="AK9" s="171"/>
      <c r="AL9" s="171"/>
      <c r="AM9" s="171"/>
      <c r="AN9" s="180" t="str">
        <f>VLOOKUP($AJ9,DATA1!$1:$169,2,FALSE)</f>
        <v>フェイスマスク・パック</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040201</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454</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42494</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02</v>
      </c>
      <c r="D4" s="8" t="str">
        <f>商品登録書!AJ9</f>
        <v>040201</v>
      </c>
      <c r="E4" s="8" t="str">
        <f>商品登録書!AJ11</f>
        <v>0004</v>
      </c>
      <c r="F4" s="8" t="str">
        <f>商品登録書!P14</f>
        <v>-</v>
      </c>
      <c r="G4" s="8" t="str">
        <f>商品登録書!T14</f>
        <v>-</v>
      </c>
      <c r="H4" s="8" t="str">
        <f>商品登録書!AE14</f>
        <v>-</v>
      </c>
      <c r="I4" s="8" t="str">
        <f>商品登録書!AL14</f>
        <v>-</v>
      </c>
      <c r="J4" s="70" t="str">
        <f>商品登録書!I6</f>
        <v>コーセーコスメポート</v>
      </c>
      <c r="K4" s="70" t="str">
        <f>商品登録書!N6</f>
        <v>クリアターン</v>
      </c>
      <c r="L4" s="70" t="str">
        <f>商品登録書!X6</f>
        <v>エッセンスマスク（トラネキサム酸)</v>
      </c>
      <c r="M4" s="70" t="str">
        <f>商品登録書!AH6</f>
        <v>-</v>
      </c>
      <c r="N4" s="70" t="str">
        <f>商品登録書!AL6</f>
        <v>30枚</v>
      </c>
      <c r="O4" s="10" t="str">
        <f>商品登録書!B6</f>
        <v>4971710382037</v>
      </c>
      <c r="P4" s="10"/>
      <c r="Q4" s="70" t="str">
        <f>商品登録書!AP6</f>
        <v>オープン</v>
      </c>
      <c r="R4" s="74" t="str">
        <f>商品登録書!P17</f>
        <v>スピーディーにうるおいが浸透する美容液マスク。メラニンの生成を抑え、シミ・ソバカスを防ぎ、透明感あふれるもっちり肌へ。
・新開発！高密着シート使用。
・うるおい成分高濃度配合。保湿力を強化。
・肌にやさしい使い心地で、毎日手軽に使える30枚入り。</v>
      </c>
      <c r="S4" s="74" t="str">
        <f>商品登録書!B26</f>
        <v>●洗顔後の清潔な肌にお使いください。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42494</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2016-05-04T01:28:08Z</dcterms:modified>
</cp:coreProperties>
</file>