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<sst xmlns="http://schemas.openxmlformats.org/spreadsheetml/2006/main" count="485" uniqueCount="449">
  <si>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</si>
  <si>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</si>
  <si>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</si>
  <si>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</si>
  <si>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</si>
  <si>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</si>
  <si>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</si>
  <si>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</si>
  <si>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</si>
  <si>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</si>
  <si>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</si>
  <si>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</si>
  <si>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</si>
  <si>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</si>
  <si>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</si>
  <si>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</si>
  <si>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</si>
  <si>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</si>
  <si>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</si>
  <si>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</si>
  <si>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</si>
  <si>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</si>
  <si>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</si>
  <si>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</si>
  <si>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</si>
  <si>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</si>
  <si>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</si>
  <si>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</si>
  <si>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</si>
  <si>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</si>
  <si>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</si>
  <si>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</si>
  <si>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</si>
  <si>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</si>
  <si>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</si>
  <si>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</si>
  <si>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</si>
  <si>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</si>
  <si>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</si>
  <si>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</si>
  <si>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</si>
  <si>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</si>
  <si>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</si>
  <si>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</si>
  <si>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</si>
  <si>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</si>
  <si>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</si>
  <si>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</si>
  <si>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</si>
  <si>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</si>
  <si>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</si>
  <si>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</si>
  <si>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</si>
  <si>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</si>
  <si>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</si>
  <si>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</si>
  <si>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</si>
  <si>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</si>
  <si>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</si>
  <si>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</si>
  <si>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</si>
  <si>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</si>
  <si>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</si>
  <si>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</si>
  <si>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</si>
  <si>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</si>
  <si>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</si>
  <si>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</si>
  <si>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</si>
  <si>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</si>
  <si>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</si>
  <si>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</si>
  <si>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</si>
  <si>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</si>
  <si>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</si>
  <si>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</si>
  <si>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</si>
  <si>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</si>
  <si>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</si>
  <si>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</si>
  <si>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</si>
  <si>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</si>
  <si>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</si>
  <si>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</si>
  <si>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</si>
  <si>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</si>
  <si>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</si>
  <si>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</si>
  <si>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</si>
  <si>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</si>
  <si>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</si>
  <si>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</si>
  <si>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</si>
  <si>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</si>
  <si>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</si>
  <si>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</si>
  <si>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</si>
  <si>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</si>
  <si>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</si>
  <si>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</si>
  <si>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</si>
  <si>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</si>
  <si>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</si>
  <si>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</si>
  <si>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</si>
  <si>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</si>
  <si>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</si>
  <si>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</si>
  <si>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</si>
  <si>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</si>
  <si>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</si>
  <si>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</si>
  <si>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</si>
  <si>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</si>
  <si>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</si>
  <si>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</si>
  <si>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</si>
  <si>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</si>
  <si>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</si>
  <si>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</si>
  <si>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</si>
  <si>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</si>
  <si>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</si>
  <si>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</si>
  <si>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</si>
  <si>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</si>
  <si>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</si>
  <si>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</si>
  <si>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</si>
  <si>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</si>
  <si>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</si>
  <si>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</si>
  <si>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</si>
  <si>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</si>
  <si>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</si>
  <si>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</si>
  <si>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</si>
  <si>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</si>
  <si>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</si>
  <si>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</si>
  <si>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</si>
  <si>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</si>
  <si>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</si>
  <si>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</si>
  <si>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</si>
  <si>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</si>
  <si>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</si>
  <si>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</si>
  <si>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</si>
  <si>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</si>
  <si>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</si>
  <si>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</si>
  <si>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</si>
  <si>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</si>
  <si>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</si>
  <si>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</si>
  <si>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</si>
  <si>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</si>
  <si>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</si>
  <si>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</si>
  <si>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</si>
  <si>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</si>
  <si>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</si>
  <si>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</si>
  <si>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</si>
  <si>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</si>
  <si>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</si>
  <si>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</si>
  <si>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</si>
  <si>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</si>
  <si>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</si>
  <si>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</si>
  <si>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</si>
  <si>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</si>
  <si>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</si>
  <si>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</si>
  <si>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</si>
  <si>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</si>
  <si>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</si>
  <si>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</si>
  <si>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</si>
  <si>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</si>
  <si>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</si>
  <si>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</si>
  <si>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</si>
  <si>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</si>
  <si>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</si>
  <si>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</si>
  <si>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</si>
  <si>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</si>
  <si>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</si>
  <si>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</si>
  <si>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</si>
  <si>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</si>
  <si>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</si>
  <si>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</si>
  <si>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</si>
  <si>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</si>
  <si>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</si>
  <si>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</si>
  <si>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</si>
  <si>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</si>
  <si>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</si>
  <si>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</si>
  <si>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</si>
  <si>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</si>
  <si>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</si>
  <si>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</si>
  <si>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</si>
  <si>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</si>
  <si>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</si>
  <si>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</si>
  <si>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</si>
  <si>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</si>
  <si>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</si>
  <si>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</si>
  <si>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</si>
  <si>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</si>
  <si>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</si>
  <si>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</si>
  <si>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</si>
  <si>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</si>
  <si>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</si>
  <si>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</si>
  <si>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</si>
  <si>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</si>
  <si>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</si>
  <si>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</si>
  <si>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</si>
  <si>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</si>
  <si>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</si>
  <si>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</si>
  <si>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</si>
  <si>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</si>
  <si>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</si>
  <si>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</si>
  <si>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</si>
  <si>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</si>
  <si>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</si>
  <si>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</si>
  <si>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</si>
  <si>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</si>
  <si>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</si>
  <si>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</si>
  <si>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</si>
  <si>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</si>
  <si>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</si>
  <si>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</si>
  <si>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</si>
  <si>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</si>
  <si>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</si>
  <si>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</si>
  <si>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</si>
  <si>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</si>
  <si>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</si>
  <si>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</si>
  <si>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</si>
  <si>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</si>
  <si>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</si>
  <si>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</si>
  <si>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</si>
  <si>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</si>
  <si>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</si>
  <si>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</si>
  <si>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</si>
  <si>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</si>
  <si>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</si>
  <si>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</si>
  <si>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</si>
  <si>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</si>
  <si>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</si>
  <si>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</si>
  <si>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</si>
  <si>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</si>
  <si>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</si>
  <si>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</si>
  <si>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</si>
  <si>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</si>
  <si>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</si>
  <si>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</si>
  <si>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</si>
  <si>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</si>
  <si>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</si>
  <si>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</si>
  <si>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</si>
  <si>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</si>
  <si>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</si>
  <si>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</si>
  <si>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</si>
  <si>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</si>
  <si>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</si>
  <si>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</si>
  <si>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</si>
  <si>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</si>
  <si>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</si>
  <si>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</si>
  <si>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</si>
  <si>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</si>
  <si>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</si>
  <si>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</si>
  <si>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</si>
  <si>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</si>
  <si>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</si>
  <si>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</si>
  <si>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</si>
  <si>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</si>
  <si>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</si>
  <si>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</si>
  <si>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</si>
  <si>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</si>
  <si>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</si>
  <si>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</si>
  <si>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</si>
  <si>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</si>
  <si>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</si>
  <si>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</si>
  <si>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</si>
  <si>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</si>
  <si>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</si>
  <si>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</si>
  <si>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</si>
  <si>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</si>
  <si>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</si>
  <si>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</si>
  <si>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</si>
  <si>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</si>
  <si>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</si>
  <si>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</si>
  <si>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</si>
  <si>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</si>
  <si>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</si>
  <si>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</si>
  <si>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</si>
  <si>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</si>
  <si>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</si>
  <si>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</si>
  <si>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</si>
  <si>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</si>
  <si>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</si>
  <si>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</si>
  <si>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</si>
  <si>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</si>
  <si>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</si>
  <si>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</si>
  <si>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</si>
  <si>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</si>
  <si>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</si>
  <si>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</si>
  <si>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</si>
  <si>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</si>
  <si>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</si>
  <si>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</si>
  <si>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</si>
  <si>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</si>
  <si>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</si>
  <si>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</si>
  <si>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</si>
  <si>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</si>
  <si>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</si>
  <si>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</si>
  <si>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</si>
  <si>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</si>
  <si>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</si>
  <si>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</si>
  <si>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</si>
  <si>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</si>
  <si>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</si>
  <si>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</si>
  <si>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</si>
  <si>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</si>
  <si>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</si>
  <si>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</si>
  <si>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</si>
  <si>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</si>
  <si>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</si>
  <si>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</si>
  <si>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</si>
  <si>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</si>
  <si>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</si>
  <si>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</si>
  <si>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</si>
  <si>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</si>
  <si>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</si>
  <si>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</si>
  <si>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</si>
  <si>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</si>
  <si>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</si>
  <si>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</si>
  <si>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</si>
  <si>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</si>
  <si>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</si>
  <si>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</si>
  <si>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</si>
  <si>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</si>
  <si>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</si>
  <si>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</si>
  <si>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</si>
  <si>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</si>
  <si>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</si>
  <si>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</si>
  <si>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</si>
  <si>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</si>
  <si>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</si>
  <si>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</si>
  <si>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</si>
  <si>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</si>
  <si>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</si>
  <si>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</si>
  <si>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</si>
  <si>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</si>
  <si>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</si>
  <si>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</si>
  <si>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</si>
  <si>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</si>
  <si>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</si>
  <si>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</si>
  <si>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</si>
  <si>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</si>
  <si>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</si>
  <si>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</si>
  <si>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</si>
  <si>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</si>
  <si>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</si>
  <si>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</si>
  <si>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</si>
  <si>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</si>
  <si>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</si>
  <si>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</si>
  <si>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</si>
  <si>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</si>
  <si>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</si>
  <si>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</si>
  <si>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</si>
  <si>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</si>
  <si>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</si>
  <si>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</si>
  <si>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</si>
  <si>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</si>
  <si>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</si>
  <si>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02</t>
    <phoneticPr fontId="19"/>
  </si>
  <si>
    <t>肩こり</t>
    <rPh sb="0" eb="1">
      <t>カタ</t>
    </rPh>
    <phoneticPr fontId="19"/>
  </si>
  <si>
    <t>020201</t>
    <phoneticPr fontId="19"/>
  </si>
  <si>
    <t>興和新薬</t>
    <rPh sb="0" eb="2">
      <t>コウワ</t>
    </rPh>
    <rPh sb="2" eb="4">
      <t>シンヤク</t>
    </rPh>
    <phoneticPr fontId="19"/>
  </si>
  <si>
    <t>バンテリンサポーター</t>
    <phoneticPr fontId="19"/>
  </si>
  <si>
    <t>-</t>
    <phoneticPr fontId="19"/>
  </si>
  <si>
    <t>0002</t>
    <phoneticPr fontId="19"/>
  </si>
  <si>
    <t>●腰の曲げ伸ばしの時のつらさに！下腹部持ち上げ＆背屈抑制機能付の腰用サポーターです。
●腰椎から骨盤にかけてサポートし、腰の不安感を軽減します。
特殊繊維採用で三次元フィットし、縦方向には伸びにくく、横方向や斜め方向にのびやすいやわらか繊維を採用することで、腰から下腹部へ着用することができ、腰をしっかり支えつつ、体へのフィット感がアップします。
●保温機能：体温で温まった空気が繊維の間にたまりやすい「ドラロン綿混」
＊採用で腰回りを保温しながらサポート。＊繊維断面がドッグボーン型（犬の骨のような形）をしています。
男性用ブラックのサイズ展開は、ゆったり大きめ、大きめ、ふつうの3サイズです。【日本製】
薄型設計：アウターにひびきにくい薄型設計で、日常的に着用しやすい。</t>
    <rPh sb="1" eb="2">
      <t>コシ</t>
    </rPh>
    <rPh sb="3" eb="4">
      <t>マ</t>
    </rPh>
    <rPh sb="5" eb="6">
      <t>ノ</t>
    </rPh>
    <rPh sb="9" eb="10">
      <t>トキ</t>
    </rPh>
    <rPh sb="16" eb="19">
      <t>カフクブ</t>
    </rPh>
    <rPh sb="19" eb="20">
      <t>モ</t>
    </rPh>
    <rPh sb="21" eb="22">
      <t>ア</t>
    </rPh>
    <rPh sb="24" eb="26">
      <t>ハイクツ</t>
    </rPh>
    <rPh sb="26" eb="28">
      <t>ヨクセイ</t>
    </rPh>
    <rPh sb="28" eb="30">
      <t>キノウ</t>
    </rPh>
    <rPh sb="30" eb="31">
      <t>ツキ</t>
    </rPh>
    <rPh sb="32" eb="34">
      <t>コシヨウ</t>
    </rPh>
    <rPh sb="44" eb="46">
      <t>ヨウツイ</t>
    </rPh>
    <rPh sb="48" eb="50">
      <t>コツバン</t>
    </rPh>
    <rPh sb="60" eb="61">
      <t>コシ</t>
    </rPh>
    <rPh sb="62" eb="65">
      <t>フアンカン</t>
    </rPh>
    <rPh sb="66" eb="68">
      <t>ケイゲン</t>
    </rPh>
    <rPh sb="73" eb="75">
      <t>トクシュ</t>
    </rPh>
    <rPh sb="75" eb="77">
      <t>センイ</t>
    </rPh>
    <rPh sb="77" eb="79">
      <t>サイヨウ</t>
    </rPh>
    <rPh sb="80" eb="83">
      <t>サンジゲン</t>
    </rPh>
    <rPh sb="89" eb="92">
      <t>タテホウコウ</t>
    </rPh>
    <rPh sb="94" eb="95">
      <t>ノ</t>
    </rPh>
    <rPh sb="100" eb="103">
      <t>ヨコホウコウ</t>
    </rPh>
    <rPh sb="104" eb="105">
      <t>ナナ</t>
    </rPh>
    <rPh sb="106" eb="108">
      <t>ホウコウ</t>
    </rPh>
    <rPh sb="118" eb="120">
      <t>センイ</t>
    </rPh>
    <rPh sb="121" eb="123">
      <t>サイヨウ</t>
    </rPh>
    <rPh sb="129" eb="130">
      <t>コシ</t>
    </rPh>
    <rPh sb="132" eb="135">
      <t>カフクブ</t>
    </rPh>
    <rPh sb="136" eb="138">
      <t>チャクヨウ</t>
    </rPh>
    <rPh sb="146" eb="147">
      <t>コシ</t>
    </rPh>
    <rPh sb="152" eb="153">
      <t>ササ</t>
    </rPh>
    <rPh sb="157" eb="158">
      <t>カラダ</t>
    </rPh>
    <rPh sb="164" eb="165">
      <t>カン</t>
    </rPh>
    <rPh sb="175" eb="177">
      <t>ホオン</t>
    </rPh>
    <rPh sb="177" eb="179">
      <t>キノウ</t>
    </rPh>
    <rPh sb="180" eb="182">
      <t>タイオン</t>
    </rPh>
    <rPh sb="183" eb="184">
      <t>アタタ</t>
    </rPh>
    <rPh sb="187" eb="189">
      <t>クウキ</t>
    </rPh>
    <rPh sb="190" eb="192">
      <t>センイ</t>
    </rPh>
    <rPh sb="193" eb="194">
      <t>アイダ</t>
    </rPh>
    <rPh sb="206" eb="207">
      <t>ワタ</t>
    </rPh>
    <rPh sb="260" eb="262">
      <t>ダンセイ</t>
    </rPh>
    <rPh sb="262" eb="263">
      <t>ヨウ</t>
    </rPh>
    <rPh sb="283" eb="284">
      <t>オオ</t>
    </rPh>
    <phoneticPr fontId="19"/>
  </si>
  <si>
    <t>4972422030407</t>
    <phoneticPr fontId="19"/>
  </si>
  <si>
    <t>腰用　男性用　ブラック　ゆったり大きめ</t>
    <rPh sb="0" eb="2">
      <t>コシヨウ</t>
    </rPh>
    <rPh sb="3" eb="6">
      <t>ダンセイヨウ</t>
    </rPh>
    <rPh sb="16" eb="17">
      <t>オオ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</si>
</sst>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11908</xdr:colOff>
      <xdr:row>9</xdr:row>
      <xdr:rowOff>95249</xdr:rowOff>
    </xdr:from>
    <xdr:to>
      <xdr:col>11</xdr:col>
      <xdr:colOff>62434</xdr:colOff>
      <xdr:row>22</xdr:row>
      <xdr:rowOff>59530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4" y="2500312"/>
          <a:ext cx="1860276" cy="3214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42457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447</v>
      </c>
      <c r="C6" s="144"/>
      <c r="D6" s="144"/>
      <c r="E6" s="144"/>
      <c r="F6" s="144"/>
      <c r="G6" s="144"/>
      <c r="H6" s="145"/>
      <c r="I6" s="103" t="s">
        <v>442</v>
      </c>
      <c r="J6" s="103"/>
      <c r="K6" s="103"/>
      <c r="L6" s="103"/>
      <c r="M6" s="103"/>
      <c r="N6" s="105" t="s">
        <v>443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444</v>
      </c>
      <c r="AM6" s="103"/>
      <c r="AN6" s="103"/>
      <c r="AO6" s="103"/>
      <c r="AP6" s="108">
        <v>4300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439</v>
      </c>
      <c r="Q9" s="93"/>
      <c r="R9" s="93"/>
      <c r="S9" s="93"/>
      <c r="T9" s="90" t="str">
        <f>VLOOKUP($P9,DATA1!$1:$224,2,FALSE)</f>
        <v>医療用具</v>
      </c>
      <c r="U9" s="91"/>
      <c r="V9" s="91"/>
      <c r="W9" s="91"/>
      <c r="X9" s="91"/>
      <c r="Y9" s="92"/>
      <c r="Z9" s="93" t="s">
        <v>439</v>
      </c>
      <c r="AA9" s="93"/>
      <c r="AB9" s="93"/>
      <c r="AC9" s="93"/>
      <c r="AD9" s="94" t="s">
        <v>440</v>
      </c>
      <c r="AE9" s="95"/>
      <c r="AF9" s="95"/>
      <c r="AG9" s="95"/>
      <c r="AH9" s="95"/>
      <c r="AI9" s="96"/>
      <c r="AJ9" s="93" t="s">
        <v>441</v>
      </c>
      <c r="AK9" s="93"/>
      <c r="AL9" s="93"/>
      <c r="AM9" s="93"/>
      <c r="AN9" s="90" t="str">
        <f>VLOOKUP($AJ9,DATA1!$1:$168,2,FALSE)</f>
        <v>サポーター・コルセット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020201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445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446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42457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10" t="s">
        <v>4</v>
      </c>
      <c r="R1" s="210"/>
      <c r="S1" s="210"/>
      <c r="T1" s="211" t="s">
        <v>4</v>
      </c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3"/>
      <c r="AU1" s="214" t="s">
        <v>5</v>
      </c>
      <c r="AV1" s="210" t="s">
        <v>6</v>
      </c>
      <c r="AW1" s="210"/>
      <c r="AX1" s="210"/>
      <c r="AY1" s="214" t="s">
        <v>7</v>
      </c>
      <c r="AZ1" s="214"/>
      <c r="BA1" s="214"/>
      <c r="BB1" s="214"/>
    </row>
    <row r="2" spans="1:54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10"/>
      <c r="R2" s="210"/>
      <c r="S2" s="210"/>
      <c r="T2" s="211" t="s">
        <v>8</v>
      </c>
      <c r="U2" s="212"/>
      <c r="V2" s="212"/>
      <c r="W2" s="212"/>
      <c r="X2" s="212"/>
      <c r="Y2" s="212"/>
      <c r="Z2" s="212"/>
      <c r="AA2" s="212"/>
      <c r="AB2" s="212"/>
      <c r="AC2" s="213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14"/>
      <c r="AV2" s="210"/>
      <c r="AW2" s="210"/>
      <c r="AX2" s="210"/>
      <c r="AY2" s="214" t="s">
        <v>12</v>
      </c>
      <c r="AZ2" s="214" t="s">
        <v>13</v>
      </c>
      <c r="BA2" s="214" t="s">
        <v>14</v>
      </c>
      <c r="BB2" s="214" t="s">
        <v>15</v>
      </c>
    </row>
    <row r="3" spans="1:54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5"/>
      <c r="AZ3" s="215"/>
      <c r="BA3" s="215"/>
      <c r="BB3" s="215"/>
    </row>
    <row r="4" spans="1:54" s="72" customFormat="1" ht="37.5" customHeight="1" x14ac:dyDescent="0.15">
      <c r="A4" s="69">
        <v>1</v>
      </c>
      <c r="B4" s="8" t="str">
        <f>商品登録書!P9</f>
        <v>02</v>
      </c>
      <c r="C4" s="8" t="str">
        <f>商品登録書!Z9</f>
        <v>02</v>
      </c>
      <c r="D4" s="8" t="str">
        <f>商品登録書!AJ9</f>
        <v>020201</v>
      </c>
      <c r="E4" s="8" t="str">
        <f>商品登録書!AJ11</f>
        <v>0002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興和新薬</v>
      </c>
      <c r="K4" s="70" t="str">
        <f>商品登録書!N6</f>
        <v>バンテリンサポーター</v>
      </c>
      <c r="L4" s="70" t="str">
        <f>商品登録書!X6</f>
        <v>腰用　男性用　ブラック　ゆったり大きめ</v>
      </c>
      <c r="M4" s="70" t="str">
        <f>商品登録書!AH6</f>
        <v>-</v>
      </c>
      <c r="N4" s="70" t="str">
        <f>商品登録書!AL6</f>
        <v>-</v>
      </c>
      <c r="O4" s="10" t="str">
        <f>商品登録書!B6</f>
        <v>4972422030407</v>
      </c>
      <c r="P4" s="70">
        <f>商品登録書!AP6</f>
        <v>4300</v>
      </c>
      <c r="Q4" s="74" t="str">
        <f>商品登録書!P17</f>
        <v>●腰の曲げ伸ばしの時のつらさに！下腹部持ち上げ＆背屈抑制機能付の腰用サポーターです。
●腰椎から骨盤にかけてサポートし、腰の不安感を軽減します。
特殊繊維採用で三次元フィットし、縦方向には伸びにくく、横方向や斜め方向にのびやすいやわらか繊維を採用することで、腰から下腹部へ着用することができ、腰をしっかり支えつつ、体へのフィット感がアップします。
●保温機能：体温で温まった空気が繊維の間にたまりやすい「ドラロン綿混」
＊採用で腰回りを保温しながらサポート。＊繊維断面がドッグボーン型（犬の骨のような形）をしています。
男性用ブラックのサイズ展開は、ゆったり大きめ、大きめ、ふつうの3サイズです。【日本製】
薄型設計：アウターにひびきにくい薄型設計で、日常的に着用しやすい。</v>
      </c>
      <c r="R4" s="74">
        <f>商品登録書!B26</f>
        <v>0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42457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2016-03-28T06:40:40Z</dcterms:modified>
</cp:coreProperties>
</file>