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<sst xmlns="http://schemas.openxmlformats.org/spreadsheetml/2006/main" count="486" uniqueCount="451">
  <si>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</si>
  <si>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</si>
  <si>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</si>
  <si>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</si>
  <si>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</si>
  <si>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</si>
  <si>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</si>
  <si>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</si>
  <si>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</si>
  <si>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</si>
  <si>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</si>
  <si>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</si>
  <si>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</si>
  <si>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</si>
  <si>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</si>
  <si>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</si>
  <si>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</si>
  <si>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</si>
  <si>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</si>
  <si>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</si>
  <si>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</si>
  <si>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</si>
  <si>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</si>
  <si>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</si>
  <si>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</si>
  <si>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</si>
  <si>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</si>
  <si>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</si>
  <si>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</si>
  <si>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</si>
  <si>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</si>
  <si>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</si>
  <si>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</si>
  <si>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</si>
  <si>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</si>
  <si>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</si>
  <si>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</si>
  <si>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</si>
  <si>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</si>
  <si>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</si>
  <si>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</si>
  <si>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</si>
  <si>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</si>
  <si>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</si>
  <si>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</si>
  <si>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</si>
  <si>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</si>
  <si>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</si>
  <si>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</si>
  <si>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</si>
  <si>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</si>
  <si>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</si>
  <si>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</si>
  <si>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</si>
  <si>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</si>
  <si>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</si>
  <si>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</si>
  <si>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</si>
  <si>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</si>
  <si>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</si>
  <si>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</si>
  <si>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</si>
  <si>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</si>
  <si>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</si>
  <si>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</si>
  <si>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</si>
  <si>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</si>
  <si>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</si>
  <si>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</si>
  <si>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</si>
  <si>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</si>
  <si>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</si>
  <si>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</si>
  <si>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</si>
  <si>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</si>
  <si>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</si>
  <si>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</si>
  <si>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</si>
  <si>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</si>
  <si>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</si>
  <si>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</si>
  <si>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</si>
  <si>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</si>
  <si>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</si>
  <si>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</si>
  <si>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</si>
  <si>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</si>
  <si>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</si>
  <si>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</si>
  <si>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</si>
  <si>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</si>
  <si>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</si>
  <si>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</si>
  <si>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</si>
  <si>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</si>
  <si>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</si>
  <si>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</si>
  <si>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</si>
  <si>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</si>
  <si>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</si>
  <si>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</si>
  <si>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</si>
  <si>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</si>
  <si>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</si>
  <si>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</si>
  <si>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</si>
  <si>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</si>
  <si>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</si>
  <si>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</si>
  <si>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</si>
  <si>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</si>
  <si>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</si>
  <si>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</si>
  <si>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</si>
  <si>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</si>
  <si>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</si>
  <si>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</si>
  <si>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</si>
  <si>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</si>
  <si>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</si>
  <si>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</si>
  <si>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</si>
  <si>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</si>
  <si>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</si>
  <si>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</si>
  <si>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</si>
  <si>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</si>
  <si>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</si>
  <si>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</si>
  <si>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</si>
  <si>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</si>
  <si>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</si>
  <si>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</si>
  <si>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</si>
  <si>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</si>
  <si>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</si>
  <si>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</si>
  <si>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</si>
  <si>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</si>
  <si>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</si>
  <si>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</si>
  <si>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</si>
  <si>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</si>
  <si>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</si>
  <si>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</si>
  <si>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</si>
  <si>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</si>
  <si>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</si>
  <si>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</si>
  <si>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</si>
  <si>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</si>
  <si>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</si>
  <si>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</si>
  <si>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</si>
  <si>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</si>
  <si>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</si>
  <si>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</si>
  <si>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</si>
  <si>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</si>
  <si>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</si>
  <si>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</si>
  <si>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</si>
  <si>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</si>
  <si>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</si>
  <si>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</si>
  <si>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</si>
  <si>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</si>
  <si>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</si>
  <si>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</si>
  <si>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</si>
  <si>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</si>
  <si>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</si>
  <si>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</si>
  <si>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</si>
  <si>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</si>
  <si>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</si>
  <si>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</si>
  <si>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</si>
  <si>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</si>
  <si>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</si>
  <si>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</si>
  <si>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</si>
  <si>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</si>
  <si>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</si>
  <si>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</si>
  <si>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</si>
  <si>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</si>
  <si>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</si>
  <si>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</si>
  <si>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</si>
  <si>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</si>
  <si>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</si>
  <si>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</si>
  <si>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</si>
  <si>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</si>
  <si>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</si>
  <si>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</si>
  <si>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</si>
  <si>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</si>
  <si>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</si>
  <si>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</si>
  <si>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</si>
  <si>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</si>
  <si>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</si>
  <si>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</si>
  <si>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</si>
  <si>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</si>
  <si>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</si>
  <si>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</si>
  <si>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</si>
  <si>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</si>
  <si>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</si>
  <si>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</si>
  <si>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</si>
  <si>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</si>
  <si>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</si>
  <si>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</si>
  <si>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</si>
  <si>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</si>
  <si>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</si>
  <si>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</si>
  <si>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</si>
  <si>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</si>
  <si>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</si>
  <si>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</si>
  <si>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</si>
  <si>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</si>
  <si>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</si>
  <si>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</si>
  <si>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</si>
  <si>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</si>
  <si>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</si>
  <si>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</si>
  <si>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</si>
  <si>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</si>
  <si>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</si>
  <si>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</si>
  <si>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</si>
  <si>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</si>
  <si>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</si>
  <si>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</si>
  <si>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</si>
  <si>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</si>
  <si>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</si>
  <si>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</si>
  <si>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</si>
  <si>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</si>
  <si>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</si>
  <si>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</si>
  <si>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</si>
  <si>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</si>
  <si>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</si>
  <si>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</si>
  <si>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</si>
  <si>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</si>
  <si>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</si>
  <si>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</si>
  <si>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</si>
  <si>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</si>
  <si>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</si>
  <si>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</si>
  <si>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</si>
  <si>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</si>
  <si>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</si>
  <si>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</si>
  <si>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</si>
  <si>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</si>
  <si>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</si>
  <si>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</si>
  <si>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</si>
  <si>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</si>
  <si>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</si>
  <si>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</si>
  <si>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</si>
  <si>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</si>
  <si>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</si>
  <si>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</si>
  <si>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</si>
  <si>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</si>
  <si>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</si>
  <si>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</si>
  <si>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</si>
  <si>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</si>
  <si>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</si>
  <si>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</si>
  <si>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</si>
  <si>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</si>
  <si>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</si>
  <si>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</si>
  <si>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</si>
  <si>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</si>
  <si>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</si>
  <si>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</si>
  <si>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</si>
  <si>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</si>
  <si>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</si>
  <si>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</si>
  <si>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</si>
  <si>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</si>
  <si>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</si>
  <si>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</si>
  <si>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</si>
  <si>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</si>
  <si>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</si>
  <si>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</si>
  <si>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</si>
  <si>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</si>
  <si>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</si>
  <si>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</si>
  <si>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</si>
  <si>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</si>
  <si>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</si>
  <si>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</si>
  <si>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</si>
  <si>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</si>
  <si>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</si>
  <si>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</si>
  <si>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</si>
  <si>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</si>
  <si>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</si>
  <si>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</si>
  <si>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</si>
  <si>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</si>
  <si>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</si>
  <si>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</si>
  <si>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</si>
  <si>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</si>
  <si>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</si>
  <si>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</si>
  <si>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</si>
  <si>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</si>
  <si>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</si>
  <si>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</si>
  <si>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</si>
  <si>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</si>
  <si>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</si>
  <si>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</si>
  <si>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</si>
  <si>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</si>
  <si>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</si>
  <si>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</si>
  <si>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</si>
  <si>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</si>
  <si>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</si>
  <si>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</si>
  <si>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</si>
  <si>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</si>
  <si>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</si>
  <si>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</si>
  <si>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</si>
  <si>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</si>
  <si>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</si>
  <si>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</si>
  <si>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</si>
  <si>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</si>
  <si>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</si>
  <si>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</si>
  <si>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</si>
  <si>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</si>
  <si>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</si>
  <si>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</si>
  <si>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</si>
  <si>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</si>
  <si>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</si>
  <si>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</si>
  <si>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</si>
  <si>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</si>
  <si>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</si>
  <si>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</si>
  <si>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</si>
  <si>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</si>
  <si>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</si>
  <si>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</si>
  <si>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</si>
  <si>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</si>
  <si>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</si>
  <si>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</si>
  <si>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</si>
  <si>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</si>
  <si>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</si>
  <si>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</si>
  <si>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</si>
  <si>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</si>
  <si>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</si>
  <si>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</si>
  <si>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</si>
  <si>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</si>
  <si>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</si>
  <si>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</si>
  <si>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</si>
  <si>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</si>
  <si>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</si>
  <si>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</si>
  <si>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</si>
  <si>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</si>
  <si>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</si>
  <si>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</si>
  <si>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</si>
  <si>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</si>
  <si>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</si>
  <si>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</si>
  <si>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</si>
  <si>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</si>
  <si>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</si>
  <si>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</si>
  <si>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</si>
  <si>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</si>
  <si>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</si>
  <si>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</si>
  <si>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</si>
  <si>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</si>
  <si>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</si>
  <si>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</si>
  <si>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</si>
  <si>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</si>
  <si>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</si>
  <si>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</si>
  <si>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</si>
  <si>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</si>
  <si>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</si>
  <si>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</si>
  <si>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</si>
  <si>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</si>
  <si>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</si>
  <si>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</si>
  <si>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</si>
  <si>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</si>
  <si>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</si>
  <si>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</si>
  <si>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</si>
  <si>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</si>
  <si>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</si>
  <si>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</si>
  <si>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</si>
  <si>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</si>
  <si>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</si>
  <si>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</si>
  <si>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</si>
  <si>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</si>
  <si>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</si>
  <si>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03</t>
    <phoneticPr fontId="19"/>
  </si>
  <si>
    <t>計器</t>
    <rPh sb="0" eb="2">
      <t>ケイキ</t>
    </rPh>
    <phoneticPr fontId="19"/>
  </si>
  <si>
    <t>020301</t>
    <phoneticPr fontId="19"/>
  </si>
  <si>
    <t>-</t>
    <phoneticPr fontId="19"/>
  </si>
  <si>
    <t>オムロン</t>
    <phoneticPr fontId="19"/>
  </si>
  <si>
    <t>4975479425875</t>
    <phoneticPr fontId="19"/>
  </si>
  <si>
    <t>婦人用電子体温計MC-683L</t>
    <rPh sb="0" eb="3">
      <t>フジンヨウ</t>
    </rPh>
    <rPh sb="3" eb="5">
      <t>デンシ</t>
    </rPh>
    <rPh sb="5" eb="8">
      <t>タイオンケイ</t>
    </rPh>
    <phoneticPr fontId="19"/>
  </si>
  <si>
    <t>ピンク</t>
    <phoneticPr fontId="19"/>
  </si>
  <si>
    <t>オープン</t>
    <phoneticPr fontId="19"/>
  </si>
  <si>
    <t>0020</t>
    <phoneticPr fontId="19"/>
  </si>
  <si>
    <t>●忙しい朝もすばやく検温、平均10秒の予測検温
●暗いところでも検温結果が見やすいライト付き
●くわえやすく、ずれにくいフラットセンサー
●保管や携帯に安心、便利な収納ケース付き</t>
    <rPh sb="1" eb="2">
      <t>イソガ</t>
    </rPh>
    <rPh sb="4" eb="5">
      <t>アサ</t>
    </rPh>
    <rPh sb="10" eb="12">
      <t>ケンオン</t>
    </rPh>
    <rPh sb="13" eb="15">
      <t>ヘイキン</t>
    </rPh>
    <rPh sb="17" eb="18">
      <t>ビョウ</t>
    </rPh>
    <rPh sb="19" eb="21">
      <t>ヨソク</t>
    </rPh>
    <rPh sb="21" eb="23">
      <t>ケンオン</t>
    </rPh>
    <rPh sb="25" eb="26">
      <t>クラ</t>
    </rPh>
    <rPh sb="32" eb="34">
      <t>ケンオン</t>
    </rPh>
    <rPh sb="34" eb="36">
      <t>ケッカ</t>
    </rPh>
    <rPh sb="37" eb="38">
      <t>ミ</t>
    </rPh>
    <rPh sb="44" eb="45">
      <t>ツ</t>
    </rPh>
    <rPh sb="70" eb="72">
      <t>ホカン</t>
    </rPh>
    <rPh sb="73" eb="75">
      <t>ケイタイ</t>
    </rPh>
    <rPh sb="76" eb="78">
      <t>アンシン</t>
    </rPh>
    <rPh sb="79" eb="80">
      <t>ベン</t>
    </rPh>
    <rPh sb="80" eb="81">
      <t>リ</t>
    </rPh>
    <rPh sb="82" eb="84">
      <t>シュウノウ</t>
    </rPh>
    <rPh sb="87" eb="88">
      <t>ツ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</si>
</sst>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154781</xdr:colOff>
      <xdr:row>12</xdr:row>
      <xdr:rowOff>11907</xdr:rowOff>
    </xdr:from>
    <xdr:to>
      <xdr:col>13</xdr:col>
      <xdr:colOff>71204</xdr:colOff>
      <xdr:row>18</xdr:row>
      <xdr:rowOff>178594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3167063"/>
          <a:ext cx="2631048" cy="1666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2" zoomScale="80" zoomScaleNormal="80" zoomScalePageLayoutView="80" workbookViewId="0">
      <selection activeCell="B48" sqref="B48:AS48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42460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445</v>
      </c>
      <c r="C6" s="161"/>
      <c r="D6" s="161"/>
      <c r="E6" s="161"/>
      <c r="F6" s="161"/>
      <c r="G6" s="161"/>
      <c r="H6" s="162"/>
      <c r="I6" s="197" t="s">
        <v>444</v>
      </c>
      <c r="J6" s="197"/>
      <c r="K6" s="197"/>
      <c r="L6" s="197"/>
      <c r="M6" s="197"/>
      <c r="N6" s="198" t="s">
        <v>446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421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447</v>
      </c>
      <c r="AI6" s="197"/>
      <c r="AJ6" s="197"/>
      <c r="AK6" s="197"/>
      <c r="AL6" s="197" t="s">
        <v>443</v>
      </c>
      <c r="AM6" s="197"/>
      <c r="AN6" s="197"/>
      <c r="AO6" s="197"/>
      <c r="AP6" s="168" t="s">
        <v>448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439</v>
      </c>
      <c r="Q9" s="171"/>
      <c r="R9" s="171"/>
      <c r="S9" s="171"/>
      <c r="T9" s="180" t="str">
        <f>VLOOKUP($P9,DATA1!$1:$224,2,FALSE)</f>
        <v>医療用具</v>
      </c>
      <c r="U9" s="181"/>
      <c r="V9" s="181"/>
      <c r="W9" s="181"/>
      <c r="X9" s="181"/>
      <c r="Y9" s="202"/>
      <c r="Z9" s="171" t="s">
        <v>440</v>
      </c>
      <c r="AA9" s="171"/>
      <c r="AB9" s="171"/>
      <c r="AC9" s="171"/>
      <c r="AD9" s="203" t="s">
        <v>441</v>
      </c>
      <c r="AE9" s="204"/>
      <c r="AF9" s="204"/>
      <c r="AG9" s="204"/>
      <c r="AH9" s="204"/>
      <c r="AI9" s="205"/>
      <c r="AJ9" s="171" t="s">
        <v>442</v>
      </c>
      <c r="AK9" s="171"/>
      <c r="AL9" s="171"/>
      <c r="AM9" s="171"/>
      <c r="AN9" s="180" t="str">
        <f>VLOOKUP($AJ9,DATA1!$1:$168,2,FALSE)</f>
        <v>測定機器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020301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449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450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42460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0" t="s">
        <v>4</v>
      </c>
      <c r="R1" s="210"/>
      <c r="S1" s="210"/>
      <c r="T1" s="207" t="s">
        <v>4</v>
      </c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9"/>
      <c r="AU1" s="206" t="s">
        <v>5</v>
      </c>
      <c r="AV1" s="210" t="s">
        <v>6</v>
      </c>
      <c r="AW1" s="210"/>
      <c r="AX1" s="210"/>
      <c r="AY1" s="206" t="s">
        <v>7</v>
      </c>
      <c r="AZ1" s="206"/>
      <c r="BA1" s="206"/>
      <c r="BB1" s="206"/>
    </row>
    <row r="2" spans="1:54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0"/>
      <c r="R2" s="210"/>
      <c r="S2" s="210"/>
      <c r="T2" s="207" t="s">
        <v>8</v>
      </c>
      <c r="U2" s="208"/>
      <c r="V2" s="208"/>
      <c r="W2" s="208"/>
      <c r="X2" s="208"/>
      <c r="Y2" s="208"/>
      <c r="Z2" s="208"/>
      <c r="AA2" s="208"/>
      <c r="AB2" s="208"/>
      <c r="AC2" s="209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06"/>
      <c r="AV2" s="210"/>
      <c r="AW2" s="210"/>
      <c r="AX2" s="210"/>
      <c r="AY2" s="206" t="s">
        <v>12</v>
      </c>
      <c r="AZ2" s="206" t="s">
        <v>13</v>
      </c>
      <c r="BA2" s="206" t="s">
        <v>14</v>
      </c>
      <c r="BB2" s="206" t="s">
        <v>15</v>
      </c>
    </row>
    <row r="3" spans="1:54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1"/>
      <c r="AZ3" s="211"/>
      <c r="BA3" s="211"/>
      <c r="BB3" s="211"/>
    </row>
    <row r="4" spans="1:54" s="72" customFormat="1" ht="37.5" customHeight="1" x14ac:dyDescent="0.15">
      <c r="A4" s="69">
        <v>1</v>
      </c>
      <c r="B4" s="8" t="str">
        <f>商品登録書!P9</f>
        <v>02</v>
      </c>
      <c r="C4" s="8" t="str">
        <f>商品登録書!Z9</f>
        <v>03</v>
      </c>
      <c r="D4" s="8" t="str">
        <f>商品登録書!AJ9</f>
        <v>020301</v>
      </c>
      <c r="E4" s="8" t="str">
        <f>商品登録書!AJ11</f>
        <v>0020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オムロン</v>
      </c>
      <c r="K4" s="70" t="str">
        <f>商品登録書!N6</f>
        <v>婦人用電子体温計MC-683L</v>
      </c>
      <c r="L4" s="70" t="str">
        <f>商品登録書!X6</f>
        <v>-</v>
      </c>
      <c r="M4" s="70" t="str">
        <f>商品登録書!AH6</f>
        <v>ピンク</v>
      </c>
      <c r="N4" s="70" t="str">
        <f>商品登録書!AL6</f>
        <v>-</v>
      </c>
      <c r="O4" s="10" t="str">
        <f>商品登録書!B6</f>
        <v>4975479425875</v>
      </c>
      <c r="P4" s="70" t="str">
        <f>商品登録書!AP6</f>
        <v>オープン</v>
      </c>
      <c r="Q4" s="74" t="str">
        <f>商品登録書!P17</f>
        <v>●忙しい朝もすばやく検温、平均10秒の予測検温
●暗いところでも検温結果が見やすいライト付き
●くわえやすく、ずれにくいフラットセンサー
●保管や携帯に安心、便利な収納ケース付き</v>
      </c>
      <c r="R4" s="74">
        <f>商品登録書!B26</f>
        <v>0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42460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2016-03-31T11:35:29Z</dcterms:modified>
</cp:coreProperties>
</file>