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<sst xmlns="http://schemas.openxmlformats.org/spreadsheetml/2006/main" count="487" uniqueCount="451">
  <si>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</si>
  <si>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</si>
  <si>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</si>
  <si>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</si>
  <si>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</si>
  <si>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</si>
  <si>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</si>
  <si>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</si>
  <si>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</si>
  <si>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</si>
  <si>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</si>
  <si>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</si>
  <si>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</si>
  <si>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</si>
  <si>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</si>
  <si>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</si>
  <si>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</si>
  <si>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</si>
  <si>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</si>
  <si>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</si>
  <si>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</si>
  <si>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</si>
  <si>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</si>
  <si>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</si>
  <si>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</si>
  <si>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</si>
  <si>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</si>
  <si>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</si>
  <si>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</si>
  <si>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</si>
  <si>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</si>
  <si>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</si>
  <si>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</si>
  <si>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</si>
  <si>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</si>
  <si>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</si>
  <si>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</si>
  <si>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</si>
  <si>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</si>
  <si>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</si>
  <si>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</si>
  <si>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</si>
  <si>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</si>
  <si>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</si>
  <si>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</si>
  <si>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</si>
  <si>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</si>
  <si>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</si>
  <si>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</si>
  <si>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</si>
  <si>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</si>
  <si>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</si>
  <si>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</si>
  <si>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</si>
  <si>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</si>
  <si>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</si>
  <si>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</si>
  <si>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</si>
  <si>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</si>
  <si>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</si>
  <si>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</si>
  <si>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</si>
  <si>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</si>
  <si>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</si>
  <si>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</si>
  <si>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</si>
  <si>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</si>
  <si>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</si>
  <si>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</si>
  <si>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</si>
  <si>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</si>
  <si>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</si>
  <si>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</si>
  <si>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</si>
  <si>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</si>
  <si>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</si>
  <si>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</si>
  <si>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</si>
  <si>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</si>
  <si>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</si>
  <si>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</si>
  <si>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</si>
  <si>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</si>
  <si>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</si>
  <si>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</si>
  <si>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</si>
  <si>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</si>
  <si>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</si>
  <si>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</si>
  <si>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</si>
  <si>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</si>
  <si>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</si>
  <si>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</si>
  <si>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</si>
  <si>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</si>
  <si>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</si>
  <si>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</si>
  <si>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</si>
  <si>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</si>
  <si>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</si>
  <si>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</si>
  <si>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</si>
  <si>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</si>
  <si>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</si>
  <si>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</si>
  <si>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</si>
  <si>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</si>
  <si>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</si>
  <si>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</si>
  <si>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</si>
  <si>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</si>
  <si>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</si>
  <si>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</si>
  <si>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</si>
  <si>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</si>
  <si>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</si>
  <si>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</si>
  <si>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</si>
  <si>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</si>
  <si>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</si>
  <si>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</si>
  <si>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</si>
  <si>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</si>
  <si>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</si>
  <si>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</si>
  <si>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</si>
  <si>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</si>
  <si>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</si>
  <si>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</si>
  <si>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</si>
  <si>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</si>
  <si>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</si>
  <si>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</si>
  <si>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</si>
  <si>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</si>
  <si>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</si>
  <si>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</si>
  <si>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</si>
  <si>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</si>
  <si>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</si>
  <si>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</si>
  <si>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</si>
  <si>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</si>
  <si>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</si>
  <si>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</si>
  <si>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</si>
  <si>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</si>
  <si>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</si>
  <si>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</si>
  <si>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</si>
  <si>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</si>
  <si>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</si>
  <si>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</si>
  <si>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</si>
  <si>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</si>
  <si>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</si>
  <si>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</si>
  <si>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</si>
  <si>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</si>
  <si>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</si>
  <si>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</si>
  <si>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</si>
  <si>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</si>
  <si>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</si>
  <si>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</si>
  <si>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</si>
  <si>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</si>
  <si>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</si>
  <si>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</si>
  <si>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</si>
  <si>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</si>
  <si>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</si>
  <si>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</si>
  <si>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</si>
  <si>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</si>
  <si>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</si>
  <si>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</si>
  <si>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</si>
  <si>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</si>
  <si>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</si>
  <si>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</si>
  <si>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</si>
  <si>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</si>
  <si>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</si>
  <si>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</si>
  <si>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</si>
  <si>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</si>
  <si>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</si>
  <si>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</si>
  <si>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</si>
  <si>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</si>
  <si>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</si>
  <si>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</si>
  <si>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</si>
  <si>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</si>
  <si>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</si>
  <si>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</si>
  <si>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</si>
  <si>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</si>
  <si>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</si>
  <si>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</si>
  <si>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</si>
  <si>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</si>
  <si>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</si>
  <si>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</si>
  <si>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</si>
  <si>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</si>
  <si>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</si>
  <si>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</si>
  <si>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</si>
  <si>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</si>
  <si>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</si>
  <si>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</si>
  <si>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</si>
  <si>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</si>
  <si>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</si>
  <si>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</si>
  <si>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</si>
  <si>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</si>
  <si>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</si>
  <si>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</si>
  <si>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</si>
  <si>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</si>
  <si>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</si>
  <si>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</si>
  <si>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</si>
  <si>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</si>
  <si>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</si>
  <si>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</si>
  <si>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</si>
  <si>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</si>
  <si>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</si>
  <si>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</si>
  <si>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</si>
  <si>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</si>
  <si>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</si>
  <si>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</si>
  <si>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</si>
  <si>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</si>
  <si>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</si>
  <si>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</si>
  <si>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</si>
  <si>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</si>
  <si>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</si>
  <si>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</si>
  <si>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</si>
  <si>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</si>
  <si>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</si>
  <si>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</si>
  <si>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</si>
  <si>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</si>
  <si>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</si>
  <si>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</si>
  <si>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</si>
  <si>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</si>
  <si>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</si>
  <si>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</si>
  <si>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</si>
  <si>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</si>
  <si>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</si>
  <si>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</si>
  <si>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</si>
  <si>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</si>
  <si>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</si>
  <si>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</si>
  <si>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</si>
  <si>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</si>
  <si>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</si>
  <si>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</si>
  <si>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</si>
  <si>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</si>
  <si>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</si>
  <si>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</si>
  <si>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</si>
  <si>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</si>
  <si>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</si>
  <si>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</si>
  <si>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</si>
  <si>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</si>
  <si>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</si>
  <si>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</si>
  <si>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</si>
  <si>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</si>
  <si>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</si>
  <si>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</si>
  <si>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</si>
  <si>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</si>
  <si>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</si>
  <si>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</si>
  <si>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</si>
  <si>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</si>
  <si>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</si>
  <si>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</si>
  <si>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</si>
  <si>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</si>
  <si>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</si>
  <si>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</si>
  <si>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</si>
  <si>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</si>
  <si>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</si>
  <si>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</si>
  <si>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</si>
  <si>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</si>
  <si>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</si>
  <si>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</si>
  <si>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</si>
  <si>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</si>
  <si>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</si>
  <si>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</si>
  <si>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</si>
  <si>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</si>
  <si>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</si>
  <si>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</si>
  <si>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</si>
  <si>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</si>
  <si>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</si>
  <si>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</si>
  <si>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</si>
  <si>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</si>
  <si>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</si>
  <si>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</si>
  <si>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</si>
  <si>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</si>
  <si>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</si>
  <si>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</si>
  <si>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</si>
  <si>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</si>
  <si>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</si>
  <si>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</si>
  <si>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</si>
  <si>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</si>
  <si>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</si>
  <si>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</si>
  <si>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</si>
  <si>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</si>
  <si>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</si>
  <si>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</si>
  <si>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</si>
  <si>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</si>
  <si>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</si>
  <si>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</si>
  <si>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</si>
  <si>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</si>
  <si>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</si>
  <si>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</si>
  <si>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</si>
  <si>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</si>
  <si>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</si>
  <si>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</si>
  <si>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</si>
  <si>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</si>
  <si>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</si>
  <si>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</si>
  <si>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</si>
  <si>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</si>
  <si>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</si>
  <si>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</si>
  <si>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</si>
  <si>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</si>
  <si>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</si>
  <si>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</si>
  <si>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</si>
  <si>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</si>
  <si>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</si>
  <si>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</si>
  <si>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</si>
  <si>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</si>
  <si>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</si>
  <si>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</si>
  <si>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</si>
  <si>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</si>
  <si>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</si>
  <si>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</si>
  <si>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</si>
  <si>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</si>
  <si>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</si>
  <si>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</si>
  <si>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</si>
  <si>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</si>
  <si>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</si>
  <si>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</si>
  <si>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</si>
  <si>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</si>
  <si>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</si>
  <si>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</si>
  <si>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</si>
  <si>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</si>
  <si>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</si>
  <si>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</si>
  <si>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</si>
  <si>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</si>
  <si>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</si>
  <si>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</si>
  <si>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</si>
  <si>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</si>
  <si>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</si>
  <si>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</si>
  <si>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</si>
  <si>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</si>
  <si>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</si>
  <si>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</si>
  <si>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</si>
  <si>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</si>
  <si>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</si>
  <si>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</si>
  <si>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</si>
  <si>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</si>
  <si>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</si>
  <si>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</si>
  <si>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</si>
  <si>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</si>
  <si>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</si>
  <si>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</si>
  <si>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</si>
  <si>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</si>
  <si>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</si>
  <si>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</si>
  <si>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</si>
  <si>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</si>
  <si>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</si>
  <si>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</si>
  <si>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</si>
  <si>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</si>
  <si>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</si>
  <si>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</si>
  <si>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</si>
  <si>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</si>
  <si>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</si>
  <si>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</si>
  <si>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</si>
  <si>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</si>
  <si>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</si>
  <si>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</si>
  <si>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</si>
  <si>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</si>
  <si>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</si>
  <si>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</si>
  <si>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</si>
  <si>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</si>
  <si>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</si>
  <si>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05</t>
    <phoneticPr fontId="19"/>
  </si>
  <si>
    <t>コンタクト</t>
    <phoneticPr fontId="19"/>
  </si>
  <si>
    <t>020501</t>
    <phoneticPr fontId="19"/>
  </si>
  <si>
    <t>メニコン</t>
    <phoneticPr fontId="19"/>
  </si>
  <si>
    <t>オープン</t>
    <phoneticPr fontId="19"/>
  </si>
  <si>
    <t>レンズを取り扱う前に手を石鹸で良く洗い、水道水で十分にすすいでください。
【コンタクトレンズをはずす→保存】
①本液を9分目まで入れたコンタクトレンズケースにコンタクトレンズを収納します。
②一晩（4時間以上）保存してください。
【コンタクトレンズを取り出す→はめる】
③コンタクトレンズホルダーごと水道水（流水、以下同様）ですすぎます。
④コンタクトレンズを取り出し、本液で充分にこすり洗いしてください。
⑤再度コンタクトレンズをホルダーに収納し、水道水でよくすすいでから眼に装着してください。
＊眼にはめてしみると感じたらコンタクトレンズをすすぎ直してください。
＊コンタクトレンズケースは液をすてて、水道水で良く洗って自然乾燥させてください。
コンタクトレンズケースは長時間使用すると汚れ等が蓄積するため、定期的に交換してください。</t>
    <rPh sb="4" eb="5">
      <t>ト</t>
    </rPh>
    <rPh sb="6" eb="7">
      <t>アツカ</t>
    </rPh>
    <rPh sb="8" eb="9">
      <t>マエ</t>
    </rPh>
    <rPh sb="10" eb="11">
      <t>テ</t>
    </rPh>
    <rPh sb="12" eb="14">
      <t>セッケン</t>
    </rPh>
    <rPh sb="15" eb="16">
      <t>ヨ</t>
    </rPh>
    <rPh sb="17" eb="18">
      <t>アラ</t>
    </rPh>
    <rPh sb="20" eb="23">
      <t>スイドウスイ</t>
    </rPh>
    <rPh sb="24" eb="26">
      <t>ジュウブン</t>
    </rPh>
    <rPh sb="51" eb="53">
      <t>ホゾン</t>
    </rPh>
    <rPh sb="56" eb="57">
      <t>ホン</t>
    </rPh>
    <rPh sb="57" eb="58">
      <t>エキ</t>
    </rPh>
    <rPh sb="60" eb="61">
      <t>ブン</t>
    </rPh>
    <rPh sb="61" eb="62">
      <t>メ</t>
    </rPh>
    <rPh sb="64" eb="65">
      <t>イ</t>
    </rPh>
    <rPh sb="88" eb="90">
      <t>シュウノウ</t>
    </rPh>
    <rPh sb="96" eb="98">
      <t>ヒトバン</t>
    </rPh>
    <rPh sb="100" eb="102">
      <t>ジカン</t>
    </rPh>
    <rPh sb="102" eb="104">
      <t>イジョウ</t>
    </rPh>
    <rPh sb="105" eb="107">
      <t>ホゾン</t>
    </rPh>
    <rPh sb="125" eb="126">
      <t>ト</t>
    </rPh>
    <rPh sb="127" eb="128">
      <t>ダ</t>
    </rPh>
    <rPh sb="150" eb="153">
      <t>スイドウスイ</t>
    </rPh>
    <rPh sb="154" eb="156">
      <t>リュウスイ</t>
    </rPh>
    <rPh sb="157" eb="159">
      <t>イカ</t>
    </rPh>
    <rPh sb="159" eb="161">
      <t>ドウヨウ</t>
    </rPh>
    <rPh sb="180" eb="181">
      <t>ト</t>
    </rPh>
    <rPh sb="182" eb="183">
      <t>ダ</t>
    </rPh>
    <rPh sb="185" eb="186">
      <t>ホン</t>
    </rPh>
    <rPh sb="186" eb="187">
      <t>エキ</t>
    </rPh>
    <rPh sb="188" eb="190">
      <t>ジュウブン</t>
    </rPh>
    <rPh sb="194" eb="195">
      <t>アラ</t>
    </rPh>
    <rPh sb="205" eb="207">
      <t>サイド</t>
    </rPh>
    <rPh sb="221" eb="223">
      <t>シュウノウ</t>
    </rPh>
    <rPh sb="225" eb="228">
      <t>スイドウスイ</t>
    </rPh>
    <rPh sb="237" eb="238">
      <t>メ</t>
    </rPh>
    <rPh sb="239" eb="241">
      <t>ソウチャク</t>
    </rPh>
    <rPh sb="250" eb="251">
      <t>メ</t>
    </rPh>
    <rPh sb="259" eb="260">
      <t>カン</t>
    </rPh>
    <rPh sb="275" eb="276">
      <t>ナオ</t>
    </rPh>
    <rPh sb="298" eb="299">
      <t>エキ</t>
    </rPh>
    <rPh sb="304" eb="307">
      <t>スイドウスイ</t>
    </rPh>
    <rPh sb="308" eb="309">
      <t>ヨ</t>
    </rPh>
    <rPh sb="310" eb="311">
      <t>アラ</t>
    </rPh>
    <rPh sb="313" eb="315">
      <t>シゼン</t>
    </rPh>
    <rPh sb="315" eb="317">
      <t>カンソウ</t>
    </rPh>
    <rPh sb="338" eb="341">
      <t>チョウジカン</t>
    </rPh>
    <rPh sb="341" eb="343">
      <t>シヨウ</t>
    </rPh>
    <rPh sb="346" eb="347">
      <t>ヨゴ</t>
    </rPh>
    <rPh sb="348" eb="349">
      <t>トウ</t>
    </rPh>
    <rPh sb="350" eb="352">
      <t>チクセキ</t>
    </rPh>
    <rPh sb="357" eb="360">
      <t>テイキテキ</t>
    </rPh>
    <rPh sb="361" eb="363">
      <t>コウカン</t>
    </rPh>
    <phoneticPr fontId="19"/>
  </si>
  <si>
    <t>4984194123805</t>
    <phoneticPr fontId="19"/>
  </si>
  <si>
    <t>O2ケアアミノソラ</t>
    <phoneticPr fontId="19"/>
  </si>
  <si>
    <t>120ml</t>
    <phoneticPr fontId="19"/>
  </si>
  <si>
    <t>0017</t>
    <phoneticPr fontId="19"/>
  </si>
  <si>
    <t>●抗菌成分配合で毎日清潔！
「O2ケアアミノソラ」は抗菌成分配合。洗浄保存液中の微生物の増殖をおさえ、レンズを保存する保存液やレンズケースの中を清潔に保ちます。
●1本でタンパク汚れも脂質汚れもスッキリきれい！
タンパク分解酵素が長く安定する処方で、いつでも新鮮状態でタンパク汚れを除去します。さらに2種類の界面活性剤が脂質汚れもしっかり洗浄します。
●手肌にやさしい成分配合！</t>
    <rPh sb="1" eb="3">
      <t>コウキン</t>
    </rPh>
    <rPh sb="3" eb="5">
      <t>セイブン</t>
    </rPh>
    <rPh sb="5" eb="7">
      <t>ハイゴウ</t>
    </rPh>
    <rPh sb="8" eb="10">
      <t>マイニチ</t>
    </rPh>
    <rPh sb="10" eb="12">
      <t>セイケツ</t>
    </rPh>
    <rPh sb="177" eb="179">
      <t>テハダ</t>
    </rPh>
    <rPh sb="184" eb="186">
      <t>セイブン</t>
    </rPh>
    <rPh sb="186" eb="188">
      <t>ハイゴウ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</si>
</sst>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178595</xdr:colOff>
      <xdr:row>9</xdr:row>
      <xdr:rowOff>190500</xdr:rowOff>
    </xdr:from>
    <xdr:to>
      <xdr:col>12</xdr:col>
      <xdr:colOff>71438</xdr:colOff>
      <xdr:row>21</xdr:row>
      <xdr:rowOff>216503</xdr:rowOff>
    </xdr:to>
    <xdr:pic>
      <xdr:nvPicPr>
        <xdr:cNvPr id="4" name="図 3"/>
        <xdr:cNvPicPr>
          <a:picLocks noChangeAspect="1"/>
        </xdr:cNvPicPr>
      </xdr:nvPicPr>
      <xdr:blipFill>
        <a:blip xmlns:r="http://schemas.openxmlformats.org/officeDocument/2006/relationships" r:embed="rId1"/>
        <a:stretch>
          <a:fillRect/>
        </a:stretch>
      </xdr:blipFill>
      <xdr:spPr>
        <a:xfrm>
          <a:off x="857251" y="2595563"/>
          <a:ext cx="1928812" cy="30263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42463</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446</v>
      </c>
      <c r="C6" s="161"/>
      <c r="D6" s="161"/>
      <c r="E6" s="161"/>
      <c r="F6" s="161"/>
      <c r="G6" s="161"/>
      <c r="H6" s="162"/>
      <c r="I6" s="197" t="s">
        <v>443</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t="s">
        <v>444</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439</v>
      </c>
      <c r="Q9" s="171"/>
      <c r="R9" s="171"/>
      <c r="S9" s="171"/>
      <c r="T9" s="180" t="str">
        <f>VLOOKUP($P9,DATA1!$1:$224,2,FALSE)</f>
        <v>医療用具</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コンタクトケア</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020501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445</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42463</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x14ac:dyDescent="0.15">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x14ac:dyDescent="0.15">
      <c r="A4" s="69">
        <v>1</v>
      </c>
      <c r="B4" s="8" t="str">
        <f>商品登録書!P9</f>
        <v>02</v>
      </c>
      <c r="C4" s="8" t="str">
        <f>商品登録書!Z9</f>
        <v>05</v>
      </c>
      <c r="D4" s="8" t="str">
        <f>商品登録書!AJ9</f>
        <v>020501</v>
      </c>
      <c r="E4" s="8" t="str">
        <f>商品登録書!AJ11</f>
        <v>0017</v>
      </c>
      <c r="F4" s="8" t="str">
        <f>商品登録書!P14</f>
        <v>-</v>
      </c>
      <c r="G4" s="8" t="str">
        <f>商品登録書!T14</f>
        <v>-</v>
      </c>
      <c r="H4" s="8" t="str">
        <f>商品登録書!AE14</f>
        <v>-</v>
      </c>
      <c r="I4" s="8" t="str">
        <f>商品登録書!AL14</f>
        <v>-</v>
      </c>
      <c r="J4" s="70" t="str">
        <f>商品登録書!I6</f>
        <v>メニコン</v>
      </c>
      <c r="K4" s="70" t="str">
        <f>商品登録書!N6</f>
        <v>O2ケアアミノソラ</v>
      </c>
      <c r="L4" s="70" t="str">
        <f>商品登録書!X6</f>
        <v>-</v>
      </c>
      <c r="M4" s="70" t="str">
        <f>商品登録書!AH6</f>
        <v>-</v>
      </c>
      <c r="N4" s="70" t="str">
        <f>商品登録書!AL6</f>
        <v>120ml</v>
      </c>
      <c r="O4" s="10" t="str">
        <f>商品登録書!B6</f>
        <v>4984194123805</v>
      </c>
      <c r="P4" s="70" t="str">
        <f>商品登録書!AP6</f>
        <v>オープン</v>
      </c>
      <c r="Q4" s="74" t="str">
        <f>商品登録書!P17</f>
        <v>●抗菌成分配合で毎日清潔！
「O2ケアアミノソラ」は抗菌成分配合。洗浄保存液中の微生物の増殖をおさえ、レンズを保存する保存液やレンズケースの中を清潔に保ちます。
●1本でタンパク汚れも脂質汚れもスッキリきれい！
タンパク分解酵素が長く安定する処方で、いつでも新鮮状態でタンパク汚れを除去します。さらに2種類の界面活性剤が脂質汚れもしっかり洗浄します。
●手肌にやさしい成分配合！</v>
      </c>
      <c r="R4" s="74" t="str">
        <f>商品登録書!B26</f>
        <v>レンズを取り扱う前に手を石鹸で良く洗い、水道水で十分にすすいでください。
【コンタクトレンズをはずす→保存】
①本液を9分目まで入れたコンタクトレンズケースにコンタクトレンズを収納します。
②一晩（4時間以上）保存してください。
【コンタクトレンズを取り出す→はめる】
③コンタクトレンズホルダーごと水道水（流水、以下同様）ですすぎます。
④コンタクトレンズを取り出し、本液で充分にこすり洗いしてください。
⑤再度コンタクトレンズをホルダーに収納し、水道水でよくすすいでから眼に装着してください。
＊眼にはめてしみると感じたらコンタクトレンズをすすぎ直してください。
＊コンタクトレンズケースは液をすてて、水道水で良く洗って自然乾燥させてください。
コンタクトレンズケースは長時間使用すると汚れ等が蓄積するため、定期的に交換してください。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42463</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2016-04-04T05:45:58Z</dcterms:modified>
</cp:coreProperties>
</file>